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8\"/>
    </mc:Choice>
  </mc:AlternateContent>
  <xr:revisionPtr revIDLastSave="0" documentId="8_{F81A0174-98AE-49D2-BD0C-834DE0AA1A6E}" xr6:coauthVersionLast="47" xr6:coauthVersionMax="47" xr10:uidLastSave="{00000000-0000-0000-0000-000000000000}"/>
  <bookViews>
    <workbookView xWindow="-120" yWindow="-120" windowWidth="29040" windowHeight="15840" xr2:uid="{7BBA8694-F349-4572-B5D8-7DA0FA393E6B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O81" i="1"/>
  <c r="M81" i="1"/>
  <c r="N81" i="1" s="1"/>
  <c r="K81" i="1"/>
  <c r="J81" i="1"/>
  <c r="L81" i="1" s="1"/>
  <c r="I81" i="1"/>
  <c r="G81" i="1"/>
  <c r="S81" i="1" s="1"/>
  <c r="T81" i="1" s="1"/>
  <c r="E81" i="1"/>
  <c r="Q81" i="1" s="1"/>
  <c r="D81" i="1"/>
  <c r="F81" i="1" s="1"/>
  <c r="C81" i="1"/>
  <c r="B81" i="1"/>
  <c r="S80" i="1"/>
  <c r="T80" i="1" s="1"/>
  <c r="P80" i="1"/>
  <c r="M80" i="1"/>
  <c r="K80" i="1"/>
  <c r="J80" i="1"/>
  <c r="L80" i="1" s="1"/>
  <c r="I80" i="1"/>
  <c r="N80" i="1" s="1"/>
  <c r="G80" i="1"/>
  <c r="H80" i="1" s="1"/>
  <c r="F80" i="1"/>
  <c r="R80" i="1" s="1"/>
  <c r="E80" i="1"/>
  <c r="Q80" i="1" s="1"/>
  <c r="D80" i="1"/>
  <c r="C80" i="1"/>
  <c r="O80" i="1" s="1"/>
  <c r="B80" i="1"/>
  <c r="O79" i="1"/>
  <c r="M79" i="1"/>
  <c r="N79" i="1" s="1"/>
  <c r="K79" i="1"/>
  <c r="J79" i="1"/>
  <c r="L79" i="1" s="1"/>
  <c r="I79" i="1"/>
  <c r="G79" i="1"/>
  <c r="E79" i="1"/>
  <c r="D79" i="1"/>
  <c r="P79" i="1" s="1"/>
  <c r="C79" i="1"/>
  <c r="B79" i="1"/>
  <c r="S78" i="1"/>
  <c r="Q78" i="1"/>
  <c r="M78" i="1"/>
  <c r="K78" i="1"/>
  <c r="J78" i="1"/>
  <c r="P78" i="1" s="1"/>
  <c r="I78" i="1"/>
  <c r="N78" i="1" s="1"/>
  <c r="G78" i="1"/>
  <c r="H78" i="1" s="1"/>
  <c r="F78" i="1"/>
  <c r="E78" i="1"/>
  <c r="D78" i="1"/>
  <c r="C78" i="1"/>
  <c r="O78" i="1" s="1"/>
  <c r="B78" i="1"/>
  <c r="O77" i="1"/>
  <c r="M77" i="1"/>
  <c r="N77" i="1" s="1"/>
  <c r="K77" i="1"/>
  <c r="J77" i="1"/>
  <c r="L77" i="1" s="1"/>
  <c r="I77" i="1"/>
  <c r="G77" i="1"/>
  <c r="S77" i="1" s="1"/>
  <c r="T77" i="1" s="1"/>
  <c r="E77" i="1"/>
  <c r="D77" i="1"/>
  <c r="P77" i="1" s="1"/>
  <c r="C77" i="1"/>
  <c r="B77" i="1"/>
  <c r="S76" i="1"/>
  <c r="Q76" i="1"/>
  <c r="M76" i="1"/>
  <c r="K76" i="1"/>
  <c r="J76" i="1"/>
  <c r="P76" i="1" s="1"/>
  <c r="I76" i="1"/>
  <c r="N76" i="1" s="1"/>
  <c r="G76" i="1"/>
  <c r="H76" i="1" s="1"/>
  <c r="F76" i="1"/>
  <c r="E76" i="1"/>
  <c r="D76" i="1"/>
  <c r="C76" i="1"/>
  <c r="B76" i="1"/>
  <c r="O75" i="1"/>
  <c r="M75" i="1"/>
  <c r="N75" i="1" s="1"/>
  <c r="K75" i="1"/>
  <c r="J75" i="1"/>
  <c r="L75" i="1" s="1"/>
  <c r="I75" i="1"/>
  <c r="G75" i="1"/>
  <c r="E75" i="1"/>
  <c r="D75" i="1"/>
  <c r="P75" i="1" s="1"/>
  <c r="C75" i="1"/>
  <c r="B75" i="1"/>
  <c r="S74" i="1"/>
  <c r="Q74" i="1"/>
  <c r="M74" i="1"/>
  <c r="K74" i="1"/>
  <c r="J74" i="1"/>
  <c r="P74" i="1" s="1"/>
  <c r="I74" i="1"/>
  <c r="N74" i="1" s="1"/>
  <c r="G74" i="1"/>
  <c r="H74" i="1" s="1"/>
  <c r="F74" i="1"/>
  <c r="E74" i="1"/>
  <c r="D74" i="1"/>
  <c r="C74" i="1"/>
  <c r="B74" i="1"/>
  <c r="M73" i="1"/>
  <c r="N73" i="1" s="1"/>
  <c r="K73" i="1"/>
  <c r="J73" i="1"/>
  <c r="L73" i="1" s="1"/>
  <c r="I73" i="1"/>
  <c r="G73" i="1"/>
  <c r="E73" i="1"/>
  <c r="D73" i="1"/>
  <c r="P73" i="1" s="1"/>
  <c r="C73" i="1"/>
  <c r="O73" i="1" s="1"/>
  <c r="B73" i="1"/>
  <c r="Q72" i="1"/>
  <c r="M72" i="1"/>
  <c r="K72" i="1"/>
  <c r="J72" i="1"/>
  <c r="P72" i="1" s="1"/>
  <c r="I72" i="1"/>
  <c r="O72" i="1" s="1"/>
  <c r="G72" i="1"/>
  <c r="F72" i="1"/>
  <c r="E72" i="1"/>
  <c r="D72" i="1"/>
  <c r="C72" i="1"/>
  <c r="B72" i="1"/>
  <c r="S71" i="1"/>
  <c r="M71" i="1"/>
  <c r="N71" i="1" s="1"/>
  <c r="K71" i="1"/>
  <c r="J71" i="1"/>
  <c r="I71" i="1"/>
  <c r="G71" i="1"/>
  <c r="E71" i="1"/>
  <c r="D71" i="1"/>
  <c r="P71" i="1" s="1"/>
  <c r="C71" i="1"/>
  <c r="O71" i="1" s="1"/>
  <c r="B71" i="1"/>
  <c r="M70" i="1"/>
  <c r="K70" i="1"/>
  <c r="Q70" i="1" s="1"/>
  <c r="J70" i="1"/>
  <c r="P70" i="1" s="1"/>
  <c r="I70" i="1"/>
  <c r="N70" i="1" s="1"/>
  <c r="G70" i="1"/>
  <c r="F70" i="1"/>
  <c r="E70" i="1"/>
  <c r="D70" i="1"/>
  <c r="C70" i="1"/>
  <c r="O70" i="1" s="1"/>
  <c r="B70" i="1"/>
  <c r="M69" i="1"/>
  <c r="N69" i="1" s="1"/>
  <c r="K69" i="1"/>
  <c r="J69" i="1"/>
  <c r="I69" i="1"/>
  <c r="G69" i="1"/>
  <c r="H69" i="1" s="1"/>
  <c r="F69" i="1"/>
  <c r="E69" i="1"/>
  <c r="D69" i="1"/>
  <c r="C69" i="1"/>
  <c r="O69" i="1" s="1"/>
  <c r="B69" i="1"/>
  <c r="S68" i="1"/>
  <c r="Q68" i="1"/>
  <c r="M68" i="1"/>
  <c r="K68" i="1"/>
  <c r="J68" i="1"/>
  <c r="I68" i="1"/>
  <c r="O68" i="1" s="1"/>
  <c r="G68" i="1"/>
  <c r="H68" i="1" s="1"/>
  <c r="F68" i="1"/>
  <c r="E68" i="1"/>
  <c r="D68" i="1"/>
  <c r="C68" i="1"/>
  <c r="B68" i="1"/>
  <c r="S67" i="1"/>
  <c r="M67" i="1"/>
  <c r="N67" i="1" s="1"/>
  <c r="K67" i="1"/>
  <c r="Q67" i="1" s="1"/>
  <c r="J67" i="1"/>
  <c r="L67" i="1" s="1"/>
  <c r="I67" i="1"/>
  <c r="G67" i="1"/>
  <c r="H67" i="1" s="1"/>
  <c r="F67" i="1"/>
  <c r="E67" i="1"/>
  <c r="D67" i="1"/>
  <c r="C67" i="1"/>
  <c r="O67" i="1" s="1"/>
  <c r="B67" i="1"/>
  <c r="S66" i="1"/>
  <c r="M66" i="1"/>
  <c r="N66" i="1" s="1"/>
  <c r="K66" i="1"/>
  <c r="Q66" i="1" s="1"/>
  <c r="J66" i="1"/>
  <c r="I66" i="1"/>
  <c r="G66" i="1"/>
  <c r="F66" i="1"/>
  <c r="E66" i="1"/>
  <c r="D66" i="1"/>
  <c r="C66" i="1"/>
  <c r="O66" i="1" s="1"/>
  <c r="B66" i="1"/>
  <c r="S65" i="1"/>
  <c r="M65" i="1"/>
  <c r="N65" i="1" s="1"/>
  <c r="K65" i="1"/>
  <c r="Q65" i="1" s="1"/>
  <c r="J65" i="1"/>
  <c r="L65" i="1" s="1"/>
  <c r="I65" i="1"/>
  <c r="G65" i="1"/>
  <c r="F65" i="1"/>
  <c r="E65" i="1"/>
  <c r="D65" i="1"/>
  <c r="C65" i="1"/>
  <c r="O65" i="1" s="1"/>
  <c r="B65" i="1"/>
  <c r="S64" i="1"/>
  <c r="M64" i="1"/>
  <c r="N64" i="1" s="1"/>
  <c r="K64" i="1"/>
  <c r="Q64" i="1" s="1"/>
  <c r="J64" i="1"/>
  <c r="I64" i="1"/>
  <c r="G64" i="1"/>
  <c r="F64" i="1"/>
  <c r="E64" i="1"/>
  <c r="D64" i="1"/>
  <c r="C64" i="1"/>
  <c r="O64" i="1" s="1"/>
  <c r="B64" i="1"/>
  <c r="M63" i="1"/>
  <c r="S63" i="1" s="1"/>
  <c r="K63" i="1"/>
  <c r="Q63" i="1" s="1"/>
  <c r="J63" i="1"/>
  <c r="L63" i="1" s="1"/>
  <c r="I63" i="1"/>
  <c r="G63" i="1"/>
  <c r="F63" i="1"/>
  <c r="E63" i="1"/>
  <c r="D63" i="1"/>
  <c r="C63" i="1"/>
  <c r="O63" i="1" s="1"/>
  <c r="B63" i="1"/>
  <c r="M62" i="1"/>
  <c r="S62" i="1" s="1"/>
  <c r="T62" i="1" s="1"/>
  <c r="K62" i="1"/>
  <c r="J62" i="1"/>
  <c r="I62" i="1"/>
  <c r="G62" i="1"/>
  <c r="E62" i="1"/>
  <c r="D62" i="1"/>
  <c r="C62" i="1"/>
  <c r="O62" i="1" s="1"/>
  <c r="B62" i="1"/>
  <c r="M61" i="1"/>
  <c r="S61" i="1" s="1"/>
  <c r="K61" i="1"/>
  <c r="J61" i="1"/>
  <c r="L61" i="1" s="1"/>
  <c r="I61" i="1"/>
  <c r="G61" i="1"/>
  <c r="E61" i="1"/>
  <c r="Q61" i="1" s="1"/>
  <c r="D61" i="1"/>
  <c r="C61" i="1"/>
  <c r="O61" i="1" s="1"/>
  <c r="B61" i="1"/>
  <c r="M60" i="1"/>
  <c r="S60" i="1" s="1"/>
  <c r="T60" i="1" s="1"/>
  <c r="K60" i="1"/>
  <c r="J60" i="1"/>
  <c r="I60" i="1"/>
  <c r="G60" i="1"/>
  <c r="E60" i="1"/>
  <c r="Q60" i="1" s="1"/>
  <c r="D60" i="1"/>
  <c r="C60" i="1"/>
  <c r="O60" i="1" s="1"/>
  <c r="B60" i="1"/>
  <c r="M59" i="1"/>
  <c r="S59" i="1" s="1"/>
  <c r="K59" i="1"/>
  <c r="J59" i="1"/>
  <c r="L59" i="1" s="1"/>
  <c r="I59" i="1"/>
  <c r="G59" i="1"/>
  <c r="E59" i="1"/>
  <c r="D59" i="1"/>
  <c r="C59" i="1"/>
  <c r="O59" i="1" s="1"/>
  <c r="B59" i="1"/>
  <c r="M58" i="1"/>
  <c r="S58" i="1" s="1"/>
  <c r="T58" i="1" s="1"/>
  <c r="K58" i="1"/>
  <c r="J58" i="1"/>
  <c r="I58" i="1"/>
  <c r="G58" i="1"/>
  <c r="E58" i="1"/>
  <c r="D58" i="1"/>
  <c r="C58" i="1"/>
  <c r="O58" i="1" s="1"/>
  <c r="B58" i="1"/>
  <c r="M57" i="1"/>
  <c r="S57" i="1" s="1"/>
  <c r="K57" i="1"/>
  <c r="J57" i="1"/>
  <c r="L57" i="1" s="1"/>
  <c r="I57" i="1"/>
  <c r="G57" i="1"/>
  <c r="E57" i="1"/>
  <c r="Q57" i="1" s="1"/>
  <c r="D57" i="1"/>
  <c r="C57" i="1"/>
  <c r="O57" i="1" s="1"/>
  <c r="B57" i="1"/>
  <c r="M56" i="1"/>
  <c r="S56" i="1" s="1"/>
  <c r="T56" i="1" s="1"/>
  <c r="V56" i="1" s="1"/>
  <c r="K56" i="1"/>
  <c r="J56" i="1"/>
  <c r="I56" i="1"/>
  <c r="G56" i="1"/>
  <c r="E56" i="1"/>
  <c r="Q56" i="1" s="1"/>
  <c r="D56" i="1"/>
  <c r="C56" i="1"/>
  <c r="O56" i="1" s="1"/>
  <c r="B56" i="1"/>
  <c r="M55" i="1"/>
  <c r="S55" i="1" s="1"/>
  <c r="T55" i="1" s="1"/>
  <c r="V55" i="1" s="1"/>
  <c r="K55" i="1"/>
  <c r="J55" i="1"/>
  <c r="L55" i="1" s="1"/>
  <c r="I55" i="1"/>
  <c r="G55" i="1"/>
  <c r="E55" i="1"/>
  <c r="D55" i="1"/>
  <c r="C55" i="1"/>
  <c r="O55" i="1" s="1"/>
  <c r="B55" i="1"/>
  <c r="M54" i="1"/>
  <c r="S54" i="1" s="1"/>
  <c r="T54" i="1" s="1"/>
  <c r="K54" i="1"/>
  <c r="J54" i="1"/>
  <c r="I54" i="1"/>
  <c r="G54" i="1"/>
  <c r="E54" i="1"/>
  <c r="D54" i="1"/>
  <c r="C54" i="1"/>
  <c r="O54" i="1" s="1"/>
  <c r="B54" i="1"/>
  <c r="M53" i="1"/>
  <c r="S53" i="1" s="1"/>
  <c r="K53" i="1"/>
  <c r="J53" i="1"/>
  <c r="L53" i="1" s="1"/>
  <c r="I53" i="1"/>
  <c r="G53" i="1"/>
  <c r="E53" i="1"/>
  <c r="Q53" i="1" s="1"/>
  <c r="D53" i="1"/>
  <c r="C53" i="1"/>
  <c r="O53" i="1" s="1"/>
  <c r="B53" i="1"/>
  <c r="M52" i="1"/>
  <c r="S52" i="1" s="1"/>
  <c r="T52" i="1" s="1"/>
  <c r="V52" i="1" s="1"/>
  <c r="K52" i="1"/>
  <c r="J52" i="1"/>
  <c r="I52" i="1"/>
  <c r="G52" i="1"/>
  <c r="E52" i="1"/>
  <c r="Q52" i="1" s="1"/>
  <c r="D52" i="1"/>
  <c r="C52" i="1"/>
  <c r="O52" i="1" s="1"/>
  <c r="B52" i="1"/>
  <c r="M51" i="1"/>
  <c r="S51" i="1" s="1"/>
  <c r="T51" i="1" s="1"/>
  <c r="K51" i="1"/>
  <c r="J51" i="1"/>
  <c r="L51" i="1" s="1"/>
  <c r="I51" i="1"/>
  <c r="G51" i="1"/>
  <c r="E51" i="1"/>
  <c r="D51" i="1"/>
  <c r="C51" i="1"/>
  <c r="O51" i="1" s="1"/>
  <c r="B51" i="1"/>
  <c r="M50" i="1"/>
  <c r="K50" i="1"/>
  <c r="J50" i="1"/>
  <c r="I50" i="1"/>
  <c r="G50" i="1"/>
  <c r="E50" i="1"/>
  <c r="D50" i="1"/>
  <c r="C50" i="1"/>
  <c r="O50" i="1" s="1"/>
  <c r="B50" i="1"/>
  <c r="M49" i="1"/>
  <c r="K49" i="1"/>
  <c r="J49" i="1"/>
  <c r="L49" i="1" s="1"/>
  <c r="I49" i="1"/>
  <c r="G49" i="1"/>
  <c r="E49" i="1"/>
  <c r="Q49" i="1" s="1"/>
  <c r="D49" i="1"/>
  <c r="C49" i="1"/>
  <c r="O49" i="1" s="1"/>
  <c r="B49" i="1"/>
  <c r="M48" i="1"/>
  <c r="K48" i="1"/>
  <c r="J48" i="1"/>
  <c r="I48" i="1"/>
  <c r="G48" i="1"/>
  <c r="E48" i="1"/>
  <c r="Q48" i="1" s="1"/>
  <c r="D48" i="1"/>
  <c r="C48" i="1"/>
  <c r="O48" i="1" s="1"/>
  <c r="B48" i="1"/>
  <c r="M47" i="1"/>
  <c r="K47" i="1"/>
  <c r="J47" i="1"/>
  <c r="L47" i="1" s="1"/>
  <c r="I47" i="1"/>
  <c r="G47" i="1"/>
  <c r="E47" i="1"/>
  <c r="D47" i="1"/>
  <c r="C47" i="1"/>
  <c r="O47" i="1" s="1"/>
  <c r="B47" i="1"/>
  <c r="M46" i="1"/>
  <c r="K46" i="1"/>
  <c r="J46" i="1"/>
  <c r="I46" i="1"/>
  <c r="G46" i="1"/>
  <c r="E46" i="1"/>
  <c r="D46" i="1"/>
  <c r="C46" i="1"/>
  <c r="O46" i="1" s="1"/>
  <c r="B46" i="1"/>
  <c r="M45" i="1"/>
  <c r="K45" i="1"/>
  <c r="J45" i="1"/>
  <c r="L45" i="1" s="1"/>
  <c r="I45" i="1"/>
  <c r="G45" i="1"/>
  <c r="E45" i="1"/>
  <c r="Q45" i="1" s="1"/>
  <c r="D45" i="1"/>
  <c r="C45" i="1"/>
  <c r="O45" i="1" s="1"/>
  <c r="B45" i="1"/>
  <c r="N44" i="1"/>
  <c r="M44" i="1"/>
  <c r="S44" i="1" s="1"/>
  <c r="K44" i="1"/>
  <c r="J44" i="1"/>
  <c r="P44" i="1" s="1"/>
  <c r="I44" i="1"/>
  <c r="G44" i="1"/>
  <c r="H44" i="1" s="1"/>
  <c r="E44" i="1"/>
  <c r="D44" i="1"/>
  <c r="C44" i="1"/>
  <c r="O44" i="1" s="1"/>
  <c r="B44" i="1"/>
  <c r="Q43" i="1"/>
  <c r="O43" i="1"/>
  <c r="N43" i="1"/>
  <c r="M43" i="1"/>
  <c r="K43" i="1"/>
  <c r="J43" i="1"/>
  <c r="L43" i="1" s="1"/>
  <c r="I43" i="1"/>
  <c r="G43" i="1"/>
  <c r="F43" i="1"/>
  <c r="R43" i="1" s="1"/>
  <c r="E43" i="1"/>
  <c r="D43" i="1"/>
  <c r="P43" i="1" s="1"/>
  <c r="C43" i="1"/>
  <c r="B43" i="1"/>
  <c r="Q42" i="1"/>
  <c r="P42" i="1"/>
  <c r="M42" i="1"/>
  <c r="K42" i="1"/>
  <c r="J42" i="1"/>
  <c r="I42" i="1"/>
  <c r="N42" i="1" s="1"/>
  <c r="G42" i="1"/>
  <c r="S42" i="1" s="1"/>
  <c r="F42" i="1"/>
  <c r="E42" i="1"/>
  <c r="D42" i="1"/>
  <c r="C42" i="1"/>
  <c r="B42" i="1"/>
  <c r="S41" i="1"/>
  <c r="M41" i="1"/>
  <c r="K41" i="1"/>
  <c r="J41" i="1"/>
  <c r="L41" i="1" s="1"/>
  <c r="I41" i="1"/>
  <c r="N41" i="1" s="1"/>
  <c r="G41" i="1"/>
  <c r="E41" i="1"/>
  <c r="D41" i="1"/>
  <c r="C41" i="1"/>
  <c r="B41" i="1"/>
  <c r="S40" i="1"/>
  <c r="N40" i="1"/>
  <c r="M40" i="1"/>
  <c r="L40" i="1"/>
  <c r="K40" i="1"/>
  <c r="J40" i="1"/>
  <c r="I40" i="1"/>
  <c r="G40" i="1"/>
  <c r="E40" i="1"/>
  <c r="Q40" i="1" s="1"/>
  <c r="D40" i="1"/>
  <c r="P40" i="1" s="1"/>
  <c r="C40" i="1"/>
  <c r="B40" i="1"/>
  <c r="Q39" i="1"/>
  <c r="P39" i="1"/>
  <c r="O39" i="1"/>
  <c r="M39" i="1"/>
  <c r="K39" i="1"/>
  <c r="J39" i="1"/>
  <c r="L39" i="1" s="1"/>
  <c r="R39" i="1" s="1"/>
  <c r="I39" i="1"/>
  <c r="N39" i="1" s="1"/>
  <c r="H39" i="1"/>
  <c r="G39" i="1"/>
  <c r="S39" i="1" s="1"/>
  <c r="F39" i="1"/>
  <c r="E39" i="1"/>
  <c r="D39" i="1"/>
  <c r="C39" i="1"/>
  <c r="B39" i="1"/>
  <c r="M38" i="1"/>
  <c r="S38" i="1" s="1"/>
  <c r="L38" i="1"/>
  <c r="K38" i="1"/>
  <c r="J38" i="1"/>
  <c r="I38" i="1"/>
  <c r="G38" i="1"/>
  <c r="E38" i="1"/>
  <c r="Q38" i="1" s="1"/>
  <c r="D38" i="1"/>
  <c r="P38" i="1" s="1"/>
  <c r="C38" i="1"/>
  <c r="B38" i="1"/>
  <c r="Q37" i="1"/>
  <c r="O37" i="1"/>
  <c r="M37" i="1"/>
  <c r="K37" i="1"/>
  <c r="J37" i="1"/>
  <c r="L37" i="1" s="1"/>
  <c r="R37" i="1" s="1"/>
  <c r="I37" i="1"/>
  <c r="N37" i="1" s="1"/>
  <c r="H37" i="1"/>
  <c r="G37" i="1"/>
  <c r="S37" i="1" s="1"/>
  <c r="F37" i="1"/>
  <c r="E37" i="1"/>
  <c r="D37" i="1"/>
  <c r="C37" i="1"/>
  <c r="B37" i="1"/>
  <c r="N36" i="1"/>
  <c r="M36" i="1"/>
  <c r="S36" i="1" s="1"/>
  <c r="K36" i="1"/>
  <c r="L36" i="1" s="1"/>
  <c r="J36" i="1"/>
  <c r="I36" i="1"/>
  <c r="G36" i="1"/>
  <c r="E36" i="1"/>
  <c r="D36" i="1"/>
  <c r="P36" i="1" s="1"/>
  <c r="C36" i="1"/>
  <c r="B36" i="1"/>
  <c r="R35" i="1"/>
  <c r="Q35" i="1"/>
  <c r="M35" i="1"/>
  <c r="K35" i="1"/>
  <c r="J35" i="1"/>
  <c r="L35" i="1" s="1"/>
  <c r="I35" i="1"/>
  <c r="O35" i="1" s="1"/>
  <c r="G35" i="1"/>
  <c r="S35" i="1" s="1"/>
  <c r="F35" i="1"/>
  <c r="E35" i="1"/>
  <c r="D35" i="1"/>
  <c r="C35" i="1"/>
  <c r="B35" i="1"/>
  <c r="S34" i="1"/>
  <c r="N34" i="1"/>
  <c r="M34" i="1"/>
  <c r="K34" i="1"/>
  <c r="J34" i="1"/>
  <c r="L34" i="1" s="1"/>
  <c r="I34" i="1"/>
  <c r="G34" i="1"/>
  <c r="E34" i="1"/>
  <c r="D34" i="1"/>
  <c r="C34" i="1"/>
  <c r="B34" i="1"/>
  <c r="R33" i="1"/>
  <c r="Q33" i="1"/>
  <c r="M33" i="1"/>
  <c r="K33" i="1"/>
  <c r="J33" i="1"/>
  <c r="L33" i="1" s="1"/>
  <c r="I33" i="1"/>
  <c r="O33" i="1" s="1"/>
  <c r="G33" i="1"/>
  <c r="S33" i="1" s="1"/>
  <c r="F33" i="1"/>
  <c r="E33" i="1"/>
  <c r="D33" i="1"/>
  <c r="C33" i="1"/>
  <c r="B33" i="1"/>
  <c r="S32" i="1"/>
  <c r="N32" i="1"/>
  <c r="M32" i="1"/>
  <c r="K32" i="1"/>
  <c r="J32" i="1"/>
  <c r="L32" i="1" s="1"/>
  <c r="I32" i="1"/>
  <c r="G32" i="1"/>
  <c r="E32" i="1"/>
  <c r="D32" i="1"/>
  <c r="C32" i="1"/>
  <c r="B32" i="1"/>
  <c r="R31" i="1"/>
  <c r="Q31" i="1"/>
  <c r="M31" i="1"/>
  <c r="K31" i="1"/>
  <c r="J31" i="1"/>
  <c r="L31" i="1" s="1"/>
  <c r="I31" i="1"/>
  <c r="O31" i="1" s="1"/>
  <c r="G31" i="1"/>
  <c r="S31" i="1" s="1"/>
  <c r="F31" i="1"/>
  <c r="E31" i="1"/>
  <c r="D31" i="1"/>
  <c r="C31" i="1"/>
  <c r="B31" i="1"/>
  <c r="S30" i="1"/>
  <c r="N30" i="1"/>
  <c r="M30" i="1"/>
  <c r="K30" i="1"/>
  <c r="J30" i="1"/>
  <c r="L30" i="1" s="1"/>
  <c r="I30" i="1"/>
  <c r="G30" i="1"/>
  <c r="E30" i="1"/>
  <c r="D30" i="1"/>
  <c r="C30" i="1"/>
  <c r="B30" i="1"/>
  <c r="R29" i="1"/>
  <c r="Q29" i="1"/>
  <c r="M29" i="1"/>
  <c r="K29" i="1"/>
  <c r="J29" i="1"/>
  <c r="L29" i="1" s="1"/>
  <c r="I29" i="1"/>
  <c r="O29" i="1" s="1"/>
  <c r="G29" i="1"/>
  <c r="S29" i="1" s="1"/>
  <c r="F29" i="1"/>
  <c r="E29" i="1"/>
  <c r="D29" i="1"/>
  <c r="C29" i="1"/>
  <c r="B29" i="1"/>
  <c r="S28" i="1"/>
  <c r="N28" i="1"/>
  <c r="M28" i="1"/>
  <c r="K28" i="1"/>
  <c r="J28" i="1"/>
  <c r="L28" i="1" s="1"/>
  <c r="I28" i="1"/>
  <c r="G28" i="1"/>
  <c r="E28" i="1"/>
  <c r="D28" i="1"/>
  <c r="C28" i="1"/>
  <c r="B28" i="1"/>
  <c r="R27" i="1"/>
  <c r="Q27" i="1"/>
  <c r="M27" i="1"/>
  <c r="K27" i="1"/>
  <c r="J27" i="1"/>
  <c r="L27" i="1" s="1"/>
  <c r="I27" i="1"/>
  <c r="O27" i="1" s="1"/>
  <c r="G27" i="1"/>
  <c r="S27" i="1" s="1"/>
  <c r="F27" i="1"/>
  <c r="E27" i="1"/>
  <c r="D27" i="1"/>
  <c r="C27" i="1"/>
  <c r="B27" i="1"/>
  <c r="S26" i="1"/>
  <c r="N26" i="1"/>
  <c r="M26" i="1"/>
  <c r="K26" i="1"/>
  <c r="J26" i="1"/>
  <c r="L26" i="1" s="1"/>
  <c r="I26" i="1"/>
  <c r="G26" i="1"/>
  <c r="E26" i="1"/>
  <c r="D26" i="1"/>
  <c r="C26" i="1"/>
  <c r="B26" i="1"/>
  <c r="R25" i="1"/>
  <c r="Q25" i="1"/>
  <c r="M25" i="1"/>
  <c r="K25" i="1"/>
  <c r="J25" i="1"/>
  <c r="L25" i="1" s="1"/>
  <c r="I25" i="1"/>
  <c r="O25" i="1" s="1"/>
  <c r="G25" i="1"/>
  <c r="S25" i="1" s="1"/>
  <c r="F25" i="1"/>
  <c r="E25" i="1"/>
  <c r="D25" i="1"/>
  <c r="C25" i="1"/>
  <c r="B25" i="1"/>
  <c r="S24" i="1"/>
  <c r="N24" i="1"/>
  <c r="M24" i="1"/>
  <c r="K24" i="1"/>
  <c r="J24" i="1"/>
  <c r="L24" i="1" s="1"/>
  <c r="I24" i="1"/>
  <c r="G24" i="1"/>
  <c r="E24" i="1"/>
  <c r="D24" i="1"/>
  <c r="C24" i="1"/>
  <c r="B24" i="1"/>
  <c r="R23" i="1"/>
  <c r="Q23" i="1"/>
  <c r="M23" i="1"/>
  <c r="K23" i="1"/>
  <c r="J23" i="1"/>
  <c r="L23" i="1" s="1"/>
  <c r="I23" i="1"/>
  <c r="O23" i="1" s="1"/>
  <c r="G23" i="1"/>
  <c r="S23" i="1" s="1"/>
  <c r="F23" i="1"/>
  <c r="E23" i="1"/>
  <c r="D23" i="1"/>
  <c r="C23" i="1"/>
  <c r="B23" i="1"/>
  <c r="S22" i="1"/>
  <c r="N22" i="1"/>
  <c r="M22" i="1"/>
  <c r="K22" i="1"/>
  <c r="J22" i="1"/>
  <c r="L22" i="1" s="1"/>
  <c r="I22" i="1"/>
  <c r="G22" i="1"/>
  <c r="E22" i="1"/>
  <c r="D22" i="1"/>
  <c r="C22" i="1"/>
  <c r="B22" i="1"/>
  <c r="R21" i="1"/>
  <c r="Q21" i="1"/>
  <c r="M21" i="1"/>
  <c r="K21" i="1"/>
  <c r="J21" i="1"/>
  <c r="L21" i="1" s="1"/>
  <c r="I21" i="1"/>
  <c r="O21" i="1" s="1"/>
  <c r="G21" i="1"/>
  <c r="S21" i="1" s="1"/>
  <c r="F21" i="1"/>
  <c r="E21" i="1"/>
  <c r="D21" i="1"/>
  <c r="C21" i="1"/>
  <c r="B21" i="1"/>
  <c r="S20" i="1"/>
  <c r="N20" i="1"/>
  <c r="M20" i="1"/>
  <c r="K20" i="1"/>
  <c r="J20" i="1"/>
  <c r="L20" i="1" s="1"/>
  <c r="I20" i="1"/>
  <c r="G20" i="1"/>
  <c r="E20" i="1"/>
  <c r="D20" i="1"/>
  <c r="C20" i="1"/>
  <c r="B20" i="1"/>
  <c r="R19" i="1"/>
  <c r="Q19" i="1"/>
  <c r="M19" i="1"/>
  <c r="K19" i="1"/>
  <c r="J19" i="1"/>
  <c r="L19" i="1" s="1"/>
  <c r="I19" i="1"/>
  <c r="O19" i="1" s="1"/>
  <c r="G19" i="1"/>
  <c r="S19" i="1" s="1"/>
  <c r="F19" i="1"/>
  <c r="E19" i="1"/>
  <c r="D19" i="1"/>
  <c r="C19" i="1"/>
  <c r="B19" i="1"/>
  <c r="S18" i="1"/>
  <c r="M18" i="1"/>
  <c r="N18" i="1" s="1"/>
  <c r="K18" i="1"/>
  <c r="J18" i="1"/>
  <c r="L18" i="1" s="1"/>
  <c r="I18" i="1"/>
  <c r="G18" i="1"/>
  <c r="E18" i="1"/>
  <c r="D18" i="1"/>
  <c r="C18" i="1"/>
  <c r="B18" i="1"/>
  <c r="M17" i="1"/>
  <c r="K17" i="1"/>
  <c r="J17" i="1"/>
  <c r="L17" i="1" s="1"/>
  <c r="I17" i="1"/>
  <c r="O17" i="1" s="1"/>
  <c r="G17" i="1"/>
  <c r="S17" i="1" s="1"/>
  <c r="E17" i="1"/>
  <c r="Q17" i="1" s="1"/>
  <c r="D17" i="1"/>
  <c r="C17" i="1"/>
  <c r="B17" i="1"/>
  <c r="M16" i="1"/>
  <c r="S16" i="1" s="1"/>
  <c r="K16" i="1"/>
  <c r="L16" i="1" s="1"/>
  <c r="J16" i="1"/>
  <c r="I16" i="1"/>
  <c r="G16" i="1"/>
  <c r="E16" i="1"/>
  <c r="Q16" i="1" s="1"/>
  <c r="D16" i="1"/>
  <c r="P16" i="1" s="1"/>
  <c r="C16" i="1"/>
  <c r="B16" i="1"/>
  <c r="P15" i="1"/>
  <c r="O15" i="1"/>
  <c r="M15" i="1"/>
  <c r="N15" i="1" s="1"/>
  <c r="L15" i="1"/>
  <c r="K15" i="1"/>
  <c r="J15" i="1"/>
  <c r="I15" i="1"/>
  <c r="G15" i="1"/>
  <c r="H15" i="1" s="1"/>
  <c r="E15" i="1"/>
  <c r="F15" i="1" s="1"/>
  <c r="R15" i="1" s="1"/>
  <c r="D15" i="1"/>
  <c r="C15" i="1"/>
  <c r="B15" i="1"/>
  <c r="S14" i="1"/>
  <c r="Q14" i="1"/>
  <c r="M14" i="1"/>
  <c r="K14" i="1"/>
  <c r="J14" i="1"/>
  <c r="L14" i="1" s="1"/>
  <c r="R14" i="1" s="1"/>
  <c r="I14" i="1"/>
  <c r="N14" i="1" s="1"/>
  <c r="H14" i="1"/>
  <c r="G14" i="1"/>
  <c r="F14" i="1"/>
  <c r="E14" i="1"/>
  <c r="D14" i="1"/>
  <c r="P14" i="1" s="1"/>
  <c r="C14" i="1"/>
  <c r="B14" i="1"/>
  <c r="M13" i="1"/>
  <c r="N13" i="1" s="1"/>
  <c r="L13" i="1"/>
  <c r="K13" i="1"/>
  <c r="J13" i="1"/>
  <c r="I13" i="1"/>
  <c r="O13" i="1" s="1"/>
  <c r="G13" i="1"/>
  <c r="E13" i="1"/>
  <c r="Q13" i="1" s="1"/>
  <c r="D13" i="1"/>
  <c r="P13" i="1" s="1"/>
  <c r="C13" i="1"/>
  <c r="B13" i="1"/>
  <c r="S12" i="1"/>
  <c r="Q12" i="1"/>
  <c r="P12" i="1"/>
  <c r="N12" i="1"/>
  <c r="M12" i="1"/>
  <c r="L12" i="1"/>
  <c r="K12" i="1"/>
  <c r="J12" i="1"/>
  <c r="I12" i="1"/>
  <c r="H12" i="1"/>
  <c r="G12" i="1"/>
  <c r="F12" i="1"/>
  <c r="R12" i="1" s="1"/>
  <c r="E12" i="1"/>
  <c r="D12" i="1"/>
  <c r="C12" i="1"/>
  <c r="B12" i="1"/>
  <c r="S11" i="1"/>
  <c r="M11" i="1"/>
  <c r="N11" i="1" s="1"/>
  <c r="K11" i="1"/>
  <c r="J11" i="1"/>
  <c r="L11" i="1" s="1"/>
  <c r="I11" i="1"/>
  <c r="G11" i="1"/>
  <c r="E11" i="1"/>
  <c r="Q11" i="1" s="1"/>
  <c r="D11" i="1"/>
  <c r="P11" i="1" s="1"/>
  <c r="C11" i="1"/>
  <c r="H11" i="1" s="1"/>
  <c r="B11" i="1"/>
  <c r="Q10" i="1"/>
  <c r="P10" i="1"/>
  <c r="O10" i="1"/>
  <c r="N10" i="1"/>
  <c r="M10" i="1"/>
  <c r="L10" i="1"/>
  <c r="K10" i="1"/>
  <c r="J10" i="1"/>
  <c r="I10" i="1"/>
  <c r="G10" i="1"/>
  <c r="S10" i="1" s="1"/>
  <c r="T10" i="1" s="1"/>
  <c r="F10" i="1"/>
  <c r="R10" i="1" s="1"/>
  <c r="E10" i="1"/>
  <c r="D10" i="1"/>
  <c r="C10" i="1"/>
  <c r="B10" i="1"/>
  <c r="S9" i="1"/>
  <c r="M9" i="1"/>
  <c r="N9" i="1" s="1"/>
  <c r="K9" i="1"/>
  <c r="J9" i="1"/>
  <c r="L9" i="1" s="1"/>
  <c r="I9" i="1"/>
  <c r="G9" i="1"/>
  <c r="E9" i="1"/>
  <c r="Q9" i="1" s="1"/>
  <c r="D9" i="1"/>
  <c r="P9" i="1" s="1"/>
  <c r="C9" i="1"/>
  <c r="H9" i="1" s="1"/>
  <c r="B9" i="1"/>
  <c r="Q8" i="1"/>
  <c r="P8" i="1"/>
  <c r="O8" i="1"/>
  <c r="N8" i="1"/>
  <c r="M8" i="1"/>
  <c r="K8" i="1"/>
  <c r="J8" i="1"/>
  <c r="L8" i="1" s="1"/>
  <c r="I8" i="1"/>
  <c r="G8" i="1"/>
  <c r="H8" i="1" s="1"/>
  <c r="F8" i="1"/>
  <c r="E8" i="1"/>
  <c r="D8" i="1"/>
  <c r="C8" i="1"/>
  <c r="B8" i="1"/>
  <c r="S7" i="1"/>
  <c r="M7" i="1"/>
  <c r="N7" i="1" s="1"/>
  <c r="K7" i="1"/>
  <c r="J7" i="1"/>
  <c r="L7" i="1" s="1"/>
  <c r="I7" i="1"/>
  <c r="G7" i="1"/>
  <c r="E7" i="1"/>
  <c r="Q7" i="1" s="1"/>
  <c r="D7" i="1"/>
  <c r="P7" i="1" s="1"/>
  <c r="C7" i="1"/>
  <c r="H7" i="1" s="1"/>
  <c r="B7" i="1"/>
  <c r="P6" i="1"/>
  <c r="O6" i="1"/>
  <c r="M6" i="1"/>
  <c r="M82" i="1" s="1"/>
  <c r="K6" i="1"/>
  <c r="J6" i="1"/>
  <c r="I6" i="1"/>
  <c r="G6" i="1"/>
  <c r="E6" i="1"/>
  <c r="E82" i="1" s="1"/>
  <c r="D6" i="1"/>
  <c r="C6" i="1"/>
  <c r="B6" i="1"/>
  <c r="A2" i="1"/>
  <c r="A1" i="1"/>
  <c r="T18" i="1" l="1"/>
  <c r="T32" i="1"/>
  <c r="V32" i="1" s="1"/>
  <c r="T28" i="1"/>
  <c r="V60" i="1"/>
  <c r="R8" i="1"/>
  <c r="R42" i="1"/>
  <c r="F40" i="1"/>
  <c r="R40" i="1" s="1"/>
  <c r="H18" i="1"/>
  <c r="O18" i="1"/>
  <c r="H22" i="1"/>
  <c r="O22" i="1"/>
  <c r="T22" i="1" s="1"/>
  <c r="V22" i="1" s="1"/>
  <c r="H24" i="1"/>
  <c r="O24" i="1"/>
  <c r="T24" i="1" s="1"/>
  <c r="V24" i="1" s="1"/>
  <c r="H26" i="1"/>
  <c r="O26" i="1"/>
  <c r="T26" i="1" s="1"/>
  <c r="V26" i="1" s="1"/>
  <c r="H28" i="1"/>
  <c r="O28" i="1"/>
  <c r="H30" i="1"/>
  <c r="O30" i="1"/>
  <c r="T30" i="1" s="1"/>
  <c r="V30" i="1" s="1"/>
  <c r="H32" i="1"/>
  <c r="O32" i="1"/>
  <c r="H34" i="1"/>
  <c r="O34" i="1"/>
  <c r="T34" i="1" s="1"/>
  <c r="V34" i="1" s="1"/>
  <c r="H36" i="1"/>
  <c r="O36" i="1"/>
  <c r="T36" i="1" s="1"/>
  <c r="V36" i="1" s="1"/>
  <c r="N38" i="1"/>
  <c r="S46" i="1"/>
  <c r="T46" i="1" s="1"/>
  <c r="V46" i="1" s="1"/>
  <c r="N46" i="1"/>
  <c r="S50" i="1"/>
  <c r="T50" i="1" s="1"/>
  <c r="V51" i="1" s="1"/>
  <c r="N50" i="1"/>
  <c r="H10" i="1"/>
  <c r="F13" i="1"/>
  <c r="R13" i="1" s="1"/>
  <c r="O14" i="1"/>
  <c r="T14" i="1" s="1"/>
  <c r="V14" i="1" s="1"/>
  <c r="N16" i="1"/>
  <c r="P18" i="1"/>
  <c r="P20" i="1"/>
  <c r="P22" i="1"/>
  <c r="P24" i="1"/>
  <c r="P26" i="1"/>
  <c r="P28" i="1"/>
  <c r="P30" i="1"/>
  <c r="P32" i="1"/>
  <c r="P34" i="1"/>
  <c r="F38" i="1"/>
  <c r="R38" i="1" s="1"/>
  <c r="T39" i="1"/>
  <c r="N82" i="1"/>
  <c r="G82" i="1"/>
  <c r="H82" i="1" s="1"/>
  <c r="F9" i="1"/>
  <c r="R9" i="1" s="1"/>
  <c r="S13" i="1"/>
  <c r="T13" i="1" s="1"/>
  <c r="Q15" i="1"/>
  <c r="F16" i="1"/>
  <c r="R16" i="1" s="1"/>
  <c r="Q18" i="1"/>
  <c r="N19" i="1"/>
  <c r="Q22" i="1"/>
  <c r="N23" i="1"/>
  <c r="Q24" i="1"/>
  <c r="N25" i="1"/>
  <c r="Q26" i="1"/>
  <c r="N27" i="1"/>
  <c r="Q28" i="1"/>
  <c r="N29" i="1"/>
  <c r="Q30" i="1"/>
  <c r="N31" i="1"/>
  <c r="Q32" i="1"/>
  <c r="N33" i="1"/>
  <c r="Q34" i="1"/>
  <c r="N35" i="1"/>
  <c r="Q36" i="1"/>
  <c r="P37" i="1"/>
  <c r="O41" i="1"/>
  <c r="T41" i="1" s="1"/>
  <c r="O42" i="1"/>
  <c r="S47" i="1"/>
  <c r="T47" i="1" s="1"/>
  <c r="N47" i="1"/>
  <c r="P48" i="1"/>
  <c r="L48" i="1"/>
  <c r="P52" i="1"/>
  <c r="L52" i="1"/>
  <c r="P56" i="1"/>
  <c r="L56" i="1"/>
  <c r="T59" i="1"/>
  <c r="V59" i="1" s="1"/>
  <c r="P60" i="1"/>
  <c r="L60" i="1"/>
  <c r="S15" i="1"/>
  <c r="T15" i="1" s="1"/>
  <c r="I82" i="1"/>
  <c r="Q6" i="1"/>
  <c r="F7" i="1"/>
  <c r="R7" i="1" s="1"/>
  <c r="F11" i="1"/>
  <c r="R11" i="1" s="1"/>
  <c r="N17" i="1"/>
  <c r="Q20" i="1"/>
  <c r="N21" i="1"/>
  <c r="J82" i="1"/>
  <c r="O7" i="1"/>
  <c r="T7" i="1" s="1"/>
  <c r="S8" i="1"/>
  <c r="T8" i="1" s="1"/>
  <c r="O9" i="1"/>
  <c r="T9" i="1" s="1"/>
  <c r="O11" i="1"/>
  <c r="T11" i="1" s="1"/>
  <c r="V11" i="1" s="1"/>
  <c r="O12" i="1"/>
  <c r="T12" i="1" s="1"/>
  <c r="V12" i="1" s="1"/>
  <c r="H13" i="1"/>
  <c r="F17" i="1"/>
  <c r="R17" i="1" s="1"/>
  <c r="F18" i="1"/>
  <c r="R18" i="1" s="1"/>
  <c r="F20" i="1"/>
  <c r="R20" i="1" s="1"/>
  <c r="F22" i="1"/>
  <c r="R22" i="1" s="1"/>
  <c r="F24" i="1"/>
  <c r="R24" i="1" s="1"/>
  <c r="F26" i="1"/>
  <c r="R26" i="1" s="1"/>
  <c r="F28" i="1"/>
  <c r="R28" i="1" s="1"/>
  <c r="F30" i="1"/>
  <c r="R30" i="1" s="1"/>
  <c r="F32" i="1"/>
  <c r="R32" i="1" s="1"/>
  <c r="F34" i="1"/>
  <c r="R34" i="1" s="1"/>
  <c r="F36" i="1"/>
  <c r="R36" i="1" s="1"/>
  <c r="T37" i="1"/>
  <c r="H43" i="1"/>
  <c r="S43" i="1"/>
  <c r="T43" i="1" s="1"/>
  <c r="T44" i="1"/>
  <c r="V44" i="1" s="1"/>
  <c r="Q46" i="1"/>
  <c r="Q50" i="1"/>
  <c r="Q54" i="1"/>
  <c r="Q58" i="1"/>
  <c r="Q62" i="1"/>
  <c r="T63" i="1"/>
  <c r="V63" i="1" s="1"/>
  <c r="F6" i="1"/>
  <c r="N6" i="1"/>
  <c r="H16" i="1"/>
  <c r="O16" i="1"/>
  <c r="T16" i="1" s="1"/>
  <c r="V16" i="1" s="1"/>
  <c r="K82" i="1"/>
  <c r="S6" i="1"/>
  <c r="T17" i="1"/>
  <c r="P17" i="1"/>
  <c r="P82" i="1" s="1"/>
  <c r="T21" i="1"/>
  <c r="P21" i="1"/>
  <c r="T25" i="1"/>
  <c r="P25" i="1"/>
  <c r="T29" i="1"/>
  <c r="V29" i="1" s="1"/>
  <c r="P29" i="1"/>
  <c r="T31" i="1"/>
  <c r="P31" i="1"/>
  <c r="T33" i="1"/>
  <c r="P33" i="1"/>
  <c r="T35" i="1"/>
  <c r="P35" i="1"/>
  <c r="T42" i="1"/>
  <c r="S48" i="1"/>
  <c r="T48" i="1" s="1"/>
  <c r="V48" i="1" s="1"/>
  <c r="N48" i="1"/>
  <c r="P64" i="1"/>
  <c r="L64" i="1"/>
  <c r="R64" i="1" s="1"/>
  <c r="P66" i="1"/>
  <c r="L66" i="1"/>
  <c r="R66" i="1" s="1"/>
  <c r="P68" i="1"/>
  <c r="L68" i="1"/>
  <c r="R68" i="1" s="1"/>
  <c r="H20" i="1"/>
  <c r="O20" i="1"/>
  <c r="T20" i="1" s="1"/>
  <c r="V20" i="1" s="1"/>
  <c r="H6" i="1"/>
  <c r="C82" i="1"/>
  <c r="T19" i="1"/>
  <c r="V19" i="1" s="1"/>
  <c r="P19" i="1"/>
  <c r="T23" i="1"/>
  <c r="P23" i="1"/>
  <c r="T27" i="1"/>
  <c r="P27" i="1"/>
  <c r="H40" i="1"/>
  <c r="O40" i="1"/>
  <c r="T40" i="1" s="1"/>
  <c r="V40" i="1" s="1"/>
  <c r="Q41" i="1"/>
  <c r="D82" i="1"/>
  <c r="L6" i="1"/>
  <c r="H17" i="1"/>
  <c r="H19" i="1"/>
  <c r="H21" i="1"/>
  <c r="H23" i="1"/>
  <c r="H25" i="1"/>
  <c r="H27" i="1"/>
  <c r="H29" i="1"/>
  <c r="H31" i="1"/>
  <c r="H33" i="1"/>
  <c r="H35" i="1"/>
  <c r="H42" i="1"/>
  <c r="Q47" i="1"/>
  <c r="Q51" i="1"/>
  <c r="Q55" i="1"/>
  <c r="Q59" i="1"/>
  <c r="R65" i="1"/>
  <c r="R67" i="1"/>
  <c r="R69" i="1"/>
  <c r="H38" i="1"/>
  <c r="O38" i="1"/>
  <c r="T38" i="1" s="1"/>
  <c r="V38" i="1" s="1"/>
  <c r="Q44" i="1"/>
  <c r="F44" i="1"/>
  <c r="S45" i="1"/>
  <c r="T45" i="1" s="1"/>
  <c r="V45" i="1" s="1"/>
  <c r="N45" i="1"/>
  <c r="P46" i="1"/>
  <c r="L46" i="1"/>
  <c r="S49" i="1"/>
  <c r="T49" i="1" s="1"/>
  <c r="V49" i="1" s="1"/>
  <c r="N49" i="1"/>
  <c r="P50" i="1"/>
  <c r="L50" i="1"/>
  <c r="T53" i="1"/>
  <c r="V53" i="1" s="1"/>
  <c r="P54" i="1"/>
  <c r="L54" i="1"/>
  <c r="T57" i="1"/>
  <c r="V57" i="1" s="1"/>
  <c r="P58" i="1"/>
  <c r="L58" i="1"/>
  <c r="T61" i="1"/>
  <c r="V61" i="1" s="1"/>
  <c r="P62" i="1"/>
  <c r="L62" i="1"/>
  <c r="R63" i="1"/>
  <c r="F71" i="1"/>
  <c r="Q71" i="1"/>
  <c r="T71" i="1"/>
  <c r="V71" i="1" s="1"/>
  <c r="F75" i="1"/>
  <c r="R75" i="1" s="1"/>
  <c r="Q75" i="1"/>
  <c r="H71" i="1"/>
  <c r="S75" i="1"/>
  <c r="T75" i="1" s="1"/>
  <c r="O76" i="1"/>
  <c r="P69" i="1"/>
  <c r="F73" i="1"/>
  <c r="R73" i="1" s="1"/>
  <c r="Q73" i="1"/>
  <c r="O74" i="1"/>
  <c r="T74" i="1" s="1"/>
  <c r="V74" i="1" s="1"/>
  <c r="T78" i="1"/>
  <c r="V78" i="1" s="1"/>
  <c r="P41" i="1"/>
  <c r="L42" i="1"/>
  <c r="P45" i="1"/>
  <c r="P47" i="1"/>
  <c r="P49" i="1"/>
  <c r="P51" i="1"/>
  <c r="N51" i="1"/>
  <c r="N52" i="1"/>
  <c r="P53" i="1"/>
  <c r="N53" i="1"/>
  <c r="N54" i="1"/>
  <c r="P55" i="1"/>
  <c r="N55" i="1"/>
  <c r="N56" i="1"/>
  <c r="P57" i="1"/>
  <c r="N57" i="1"/>
  <c r="N58" i="1"/>
  <c r="P59" i="1"/>
  <c r="N59" i="1"/>
  <c r="N60" i="1"/>
  <c r="P61" i="1"/>
  <c r="N61" i="1"/>
  <c r="N62" i="1"/>
  <c r="P63" i="1"/>
  <c r="N63" i="1"/>
  <c r="P65" i="1"/>
  <c r="P67" i="1"/>
  <c r="N68" i="1"/>
  <c r="Q69" i="1"/>
  <c r="L71" i="1"/>
  <c r="S73" i="1"/>
  <c r="T73" i="1" s="1"/>
  <c r="T76" i="1"/>
  <c r="V76" i="1" s="1"/>
  <c r="H70" i="1"/>
  <c r="S70" i="1"/>
  <c r="T70" i="1" s="1"/>
  <c r="N72" i="1"/>
  <c r="R81" i="1"/>
  <c r="F41" i="1"/>
  <c r="R41" i="1" s="1"/>
  <c r="F45" i="1"/>
  <c r="R45" i="1" s="1"/>
  <c r="F46" i="1"/>
  <c r="F47" i="1"/>
  <c r="R47" i="1" s="1"/>
  <c r="F48" i="1"/>
  <c r="R48" i="1" s="1"/>
  <c r="F49" i="1"/>
  <c r="R49" i="1" s="1"/>
  <c r="F50" i="1"/>
  <c r="R50" i="1" s="1"/>
  <c r="F51" i="1"/>
  <c r="R51" i="1" s="1"/>
  <c r="F52" i="1"/>
  <c r="R52" i="1" s="1"/>
  <c r="F53" i="1"/>
  <c r="R53" i="1" s="1"/>
  <c r="F54" i="1"/>
  <c r="R54" i="1" s="1"/>
  <c r="F55" i="1"/>
  <c r="R55" i="1" s="1"/>
  <c r="F56" i="1"/>
  <c r="R56" i="1" s="1"/>
  <c r="F57" i="1"/>
  <c r="R57" i="1" s="1"/>
  <c r="F58" i="1"/>
  <c r="R58" i="1" s="1"/>
  <c r="F59" i="1"/>
  <c r="R59" i="1" s="1"/>
  <c r="F60" i="1"/>
  <c r="R60" i="1" s="1"/>
  <c r="F61" i="1"/>
  <c r="R61" i="1" s="1"/>
  <c r="F62" i="1"/>
  <c r="S69" i="1"/>
  <c r="T69" i="1" s="1"/>
  <c r="V69" i="1" s="1"/>
  <c r="R74" i="1"/>
  <c r="H41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R72" i="1"/>
  <c r="F79" i="1"/>
  <c r="R79" i="1" s="1"/>
  <c r="Q79" i="1"/>
  <c r="V81" i="1"/>
  <c r="L44" i="1"/>
  <c r="T64" i="1"/>
  <c r="T65" i="1"/>
  <c r="T66" i="1"/>
  <c r="V66" i="1" s="1"/>
  <c r="T67" i="1"/>
  <c r="V67" i="1" s="1"/>
  <c r="T68" i="1"/>
  <c r="L69" i="1"/>
  <c r="H72" i="1"/>
  <c r="S72" i="1"/>
  <c r="T72" i="1" s="1"/>
  <c r="F77" i="1"/>
  <c r="R77" i="1" s="1"/>
  <c r="Q77" i="1"/>
  <c r="S79" i="1"/>
  <c r="T79" i="1" s="1"/>
  <c r="V79" i="1" s="1"/>
  <c r="L70" i="1"/>
  <c r="R70" i="1" s="1"/>
  <c r="L72" i="1"/>
  <c r="H73" i="1"/>
  <c r="L74" i="1"/>
  <c r="H75" i="1"/>
  <c r="L76" i="1"/>
  <c r="R76" i="1" s="1"/>
  <c r="H77" i="1"/>
  <c r="L78" i="1"/>
  <c r="R78" i="1" s="1"/>
  <c r="H79" i="1"/>
  <c r="H81" i="1"/>
  <c r="P81" i="1"/>
  <c r="V9" i="1" l="1"/>
  <c r="V10" i="1"/>
  <c r="V41" i="1"/>
  <c r="V70" i="1"/>
  <c r="V27" i="1"/>
  <c r="V31" i="1"/>
  <c r="V17" i="1"/>
  <c r="V37" i="1"/>
  <c r="V8" i="1"/>
  <c r="Q82" i="1"/>
  <c r="Q88" i="1" s="1"/>
  <c r="V65" i="1"/>
  <c r="R62" i="1"/>
  <c r="R46" i="1"/>
  <c r="V80" i="1"/>
  <c r="R71" i="1"/>
  <c r="S82" i="1"/>
  <c r="T6" i="1"/>
  <c r="V7" i="1" s="1"/>
  <c r="V77" i="1"/>
  <c r="V64" i="1"/>
  <c r="L82" i="1"/>
  <c r="V23" i="1"/>
  <c r="V42" i="1"/>
  <c r="V15" i="1"/>
  <c r="V72" i="1"/>
  <c r="V75" i="1"/>
  <c r="V28" i="1"/>
  <c r="V18" i="1"/>
  <c r="V73" i="1"/>
  <c r="R44" i="1"/>
  <c r="V35" i="1"/>
  <c r="V25" i="1"/>
  <c r="V13" i="1"/>
  <c r="V58" i="1"/>
  <c r="V47" i="1"/>
  <c r="V39" i="1"/>
  <c r="V50" i="1"/>
  <c r="V62" i="1"/>
  <c r="V68" i="1"/>
  <c r="V33" i="1"/>
  <c r="V21" i="1"/>
  <c r="F82" i="1"/>
  <c r="R6" i="1"/>
  <c r="V43" i="1"/>
  <c r="O82" i="1"/>
  <c r="O88" i="1" s="1"/>
  <c r="V54" i="1"/>
  <c r="R82" i="1" l="1"/>
  <c r="S88" i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<sst xmlns="http://schemas.openxmlformats.org/spreadsheetml/2006/main" count="104" uniqueCount="90">
  <si>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</si>
  <si>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</si>
  <si>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</si>
  <si>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</si>
  <si>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</si>
  <si>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</si>
  <si>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</si>
  <si>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</si>
  <si>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</si>
  <si>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</si>
  <si>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</si>
  <si>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</si>
  <si>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5300</t>
  </si>
  <si>
    <t>2500</t>
  </si>
  <si>
    <t>9500</t>
  </si>
  <si>
    <t>1800</t>
  </si>
  <si>
    <t>1500</t>
  </si>
  <si>
    <t>3900</t>
  </si>
  <si>
    <t>4700</t>
  </si>
  <si>
    <t>1600</t>
  </si>
  <si>
    <t>4900</t>
  </si>
  <si>
    <t>3300</t>
  </si>
  <si>
    <t>2600</t>
  </si>
  <si>
    <t>2300</t>
  </si>
  <si>
    <t>6100</t>
  </si>
  <si>
    <t>3100</t>
  </si>
  <si>
    <t>4200</t>
  </si>
  <si>
    <t>3700</t>
  </si>
  <si>
    <t>4600</t>
  </si>
  <si>
    <t>5600</t>
  </si>
  <si>
    <t>2400</t>
  </si>
  <si>
    <t>8100</t>
  </si>
  <si>
    <t>9400</t>
  </si>
  <si>
    <t>9100</t>
  </si>
  <si>
    <t>8200</t>
  </si>
  <si>
    <t>9300</t>
  </si>
  <si>
    <t>6700</t>
  </si>
  <si>
    <t>2200</t>
  </si>
  <si>
    <t>7000</t>
  </si>
  <si>
    <t>8300</t>
  </si>
  <si>
    <t>6500</t>
  </si>
  <si>
    <t>8400</t>
  </si>
  <si>
    <t>8000</t>
  </si>
  <si>
    <t>6000</t>
  </si>
  <si>
    <t>2100</t>
  </si>
  <si>
    <t>6600</t>
  </si>
  <si>
    <t>5200</t>
  </si>
  <si>
    <t>4300</t>
  </si>
  <si>
    <t>8500</t>
  </si>
  <si>
    <t>7500</t>
  </si>
  <si>
    <t>2000</t>
  </si>
  <si>
    <t>6400</t>
  </si>
  <si>
    <t>5700</t>
  </si>
  <si>
    <t>7200</t>
  </si>
  <si>
    <t>4500</t>
  </si>
  <si>
    <t>7700</t>
  </si>
  <si>
    <t>1100</t>
  </si>
  <si>
    <t>1300</t>
  </si>
  <si>
    <t>1200</t>
  </si>
  <si>
    <t>9200</t>
  </si>
  <si>
    <t>5000</t>
  </si>
  <si>
    <t>4800</t>
  </si>
  <si>
    <t>1400</t>
  </si>
  <si>
    <t>7100</t>
  </si>
  <si>
    <t>2700</t>
  </si>
  <si>
    <t>3500</t>
  </si>
  <si>
    <t>3200</t>
  </si>
  <si>
    <t>3800</t>
  </si>
  <si>
    <t>7300</t>
  </si>
  <si>
    <t>1700</t>
  </si>
  <si>
    <t>5800</t>
  </si>
  <si>
    <t>6200</t>
  </si>
  <si>
    <t>5500</t>
  </si>
  <si>
    <t>7600</t>
  </si>
  <si>
    <t>8600</t>
  </si>
  <si>
    <t>9600</t>
  </si>
  <si>
    <t>3400</t>
  </si>
  <si>
    <t>5100</t>
  </si>
  <si>
    <t>1900</t>
  </si>
  <si>
    <t>3000</t>
  </si>
  <si>
    <t>4400</t>
  </si>
  <si>
    <t>4100</t>
  </si>
  <si>
    <t>6300</t>
  </si>
  <si>
    <t>3600</t>
  </si>
  <si>
    <t>5400</t>
  </si>
  <si>
    <t>7400</t>
  </si>
  <si>
    <t>9000</t>
  </si>
  <si>
    <t>4000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</si>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</sst>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7D465C3E-B567-4304-8071-ABE15D27B34D}"/>
    <cellStyle name="Normal 2" xfId="2" xr:uid="{D7CC45A8-0DC4-404E-AB1D-99F9C24CFB45}"/>
    <cellStyle name="Normal_กระทรวง" xfId="5" xr:uid="{588E216A-9E14-4B5B-888B-55531516CA12}"/>
    <cellStyle name="SAPBEXstdItem" xfId="4" xr:uid="{50059349-90E3-4207-8DEB-26C0072C088C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061\2564.10.0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8 ตุลาคม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8 ตุลาคม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8/10/2021 21:50:29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9/10/2021 08:12:55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56692.387704840003</v>
          </cell>
          <cell r="E64">
            <v>2.1626159999999999</v>
          </cell>
          <cell r="F64">
            <v>9528.7572396800006</v>
          </cell>
          <cell r="G64">
            <v>16.807824869000001</v>
          </cell>
          <cell r="H64">
            <v>94739.758971250005</v>
          </cell>
          <cell r="J64">
            <v>2275.7521332400001</v>
          </cell>
          <cell r="K64">
            <v>1310.14437</v>
          </cell>
          <cell r="L64">
            <v>1.3828875899999999</v>
          </cell>
          <cell r="M64">
            <v>151432.14667608999</v>
          </cell>
          <cell r="O64">
            <v>2277.9147492400002</v>
          </cell>
          <cell r="P64">
            <v>10838.901609680001</v>
          </cell>
          <cell r="Q64">
            <v>7.1575962219999996</v>
          </cell>
          <cell r="R64">
            <v>13116.816358920001</v>
          </cell>
        </row>
        <row r="65">
          <cell r="A65" t="str">
            <v>5300</v>
          </cell>
          <cell r="B65" t="str">
            <v>อุตรดิตถ์</v>
          </cell>
          <cell r="C65">
            <v>453.03188115</v>
          </cell>
          <cell r="E65">
            <v>0.2898</v>
          </cell>
          <cell r="F65">
            <v>3.5345617300000001</v>
          </cell>
          <cell r="G65">
            <v>0.78020154399999997</v>
          </cell>
          <cell r="H65">
            <v>1844.03916</v>
          </cell>
          <cell r="J65">
            <v>9.5130000000000006E-2</v>
          </cell>
          <cell r="K65">
            <v>0</v>
          </cell>
          <cell r="L65">
            <v>0</v>
          </cell>
          <cell r="M65">
            <v>2297.0710411499999</v>
          </cell>
          <cell r="O65">
            <v>0.38492999999999999</v>
          </cell>
          <cell r="P65">
            <v>3.5345617300000001</v>
          </cell>
          <cell r="Q65">
            <v>0.153872548</v>
          </cell>
        </row>
        <row r="66">
          <cell r="A66" t="str">
            <v>2500</v>
          </cell>
          <cell r="B66" t="str">
            <v>ปราจีนบุรี</v>
          </cell>
          <cell r="C66">
            <v>271.53227575</v>
          </cell>
          <cell r="E66">
            <v>0</v>
          </cell>
          <cell r="F66">
            <v>3.6964950000000001</v>
          </cell>
          <cell r="G66">
            <v>1.361346451</v>
          </cell>
          <cell r="H66">
            <v>1235.3848840000001</v>
          </cell>
          <cell r="J66">
            <v>2.3259999999999999E-2</v>
          </cell>
          <cell r="K66">
            <v>0</v>
          </cell>
          <cell r="L66">
            <v>0</v>
          </cell>
          <cell r="M66">
            <v>1506.9171597500001</v>
          </cell>
          <cell r="O66">
            <v>2.3259999999999999E-2</v>
          </cell>
          <cell r="P66">
            <v>3.6964950000000001</v>
          </cell>
          <cell r="Q66">
            <v>0.24530180500000001</v>
          </cell>
        </row>
        <row r="67">
          <cell r="A67" t="str">
            <v>9500</v>
          </cell>
          <cell r="B67" t="str">
            <v>ยะลา</v>
          </cell>
          <cell r="C67">
            <v>1561.8185927500001</v>
          </cell>
          <cell r="E67">
            <v>0</v>
          </cell>
          <cell r="F67">
            <v>11.24159263</v>
          </cell>
          <cell r="G67">
            <v>0.71977582299999998</v>
          </cell>
          <cell r="H67">
            <v>2744.13024</v>
          </cell>
          <cell r="J67">
            <v>18.7164</v>
          </cell>
          <cell r="K67">
            <v>0</v>
          </cell>
          <cell r="L67">
            <v>0</v>
          </cell>
          <cell r="M67">
            <v>4305.9488327500003</v>
          </cell>
          <cell r="O67">
            <v>18.7164</v>
          </cell>
          <cell r="P67">
            <v>11.24159263</v>
          </cell>
          <cell r="Q67">
            <v>0.261071208</v>
          </cell>
        </row>
        <row r="68">
          <cell r="A68" t="str">
            <v>1800</v>
          </cell>
          <cell r="B68" t="str">
            <v>ชัยนาท</v>
          </cell>
          <cell r="C68">
            <v>265.05643670000001</v>
          </cell>
          <cell r="E68">
            <v>0</v>
          </cell>
          <cell r="F68">
            <v>2.1884945</v>
          </cell>
          <cell r="G68">
            <v>0.825671139</v>
          </cell>
          <cell r="H68">
            <v>549.51592500000004</v>
          </cell>
          <cell r="J68">
            <v>0</v>
          </cell>
          <cell r="K68">
            <v>0</v>
          </cell>
          <cell r="L68">
            <v>0</v>
          </cell>
          <cell r="M68">
            <v>814.57236169999999</v>
          </cell>
          <cell r="O68">
            <v>0</v>
          </cell>
          <cell r="P68">
            <v>2.1884945</v>
          </cell>
          <cell r="Q68">
            <v>0.26866790499999998</v>
          </cell>
        </row>
        <row r="69">
          <cell r="A69" t="str">
            <v>1500</v>
          </cell>
          <cell r="B69" t="str">
            <v>อ่างทอง</v>
          </cell>
          <cell r="C69">
            <v>180.86127192000001</v>
          </cell>
          <cell r="E69">
            <v>0</v>
          </cell>
          <cell r="F69">
            <v>1.4786742500000001</v>
          </cell>
          <cell r="G69">
            <v>0.81757373200000005</v>
          </cell>
          <cell r="H69">
            <v>361.78309999999999</v>
          </cell>
          <cell r="J69">
            <v>0</v>
          </cell>
          <cell r="K69">
            <v>0</v>
          </cell>
          <cell r="L69">
            <v>0</v>
          </cell>
          <cell r="M69">
            <v>542.64437192000003</v>
          </cell>
          <cell r="O69">
            <v>0</v>
          </cell>
          <cell r="P69">
            <v>1.4786742500000001</v>
          </cell>
          <cell r="Q69">
            <v>0.27249416500000001</v>
          </cell>
        </row>
        <row r="70">
          <cell r="A70" t="str">
            <v>3900</v>
          </cell>
          <cell r="B70" t="str">
            <v>หนองบัวลำภู</v>
          </cell>
          <cell r="C70">
            <v>137.71655353</v>
          </cell>
          <cell r="E70">
            <v>0</v>
          </cell>
          <cell r="F70">
            <v>2.6496</v>
          </cell>
          <cell r="G70">
            <v>1.92395172</v>
          </cell>
          <cell r="H70">
            <v>824.96370999999999</v>
          </cell>
          <cell r="J70">
            <v>0</v>
          </cell>
          <cell r="K70">
            <v>0</v>
          </cell>
          <cell r="L70">
            <v>0</v>
          </cell>
          <cell r="M70">
            <v>962.68026353000005</v>
          </cell>
          <cell r="O70">
            <v>0</v>
          </cell>
          <cell r="P70">
            <v>2.6496</v>
          </cell>
          <cell r="Q70">
            <v>0.27523156999999998</v>
          </cell>
        </row>
        <row r="71">
          <cell r="A71" t="str">
            <v>4700</v>
          </cell>
          <cell r="B71" t="str">
            <v>สกลนคร</v>
          </cell>
          <cell r="C71">
            <v>659.49727804999998</v>
          </cell>
          <cell r="E71">
            <v>0</v>
          </cell>
          <cell r="F71">
            <v>6.8318385099999999</v>
          </cell>
          <cell r="G71">
            <v>1.035916104</v>
          </cell>
          <cell r="H71">
            <v>1527.10817</v>
          </cell>
          <cell r="J71">
            <v>0</v>
          </cell>
          <cell r="K71">
            <v>0</v>
          </cell>
          <cell r="L71">
            <v>0</v>
          </cell>
          <cell r="M71">
            <v>2186.6054480500002</v>
          </cell>
          <cell r="O71">
            <v>0</v>
          </cell>
          <cell r="P71">
            <v>6.8318385099999999</v>
          </cell>
          <cell r="Q71">
            <v>0.31244038600000001</v>
          </cell>
        </row>
        <row r="72">
          <cell r="A72" t="str">
            <v>1600</v>
          </cell>
          <cell r="B72" t="str">
            <v>ลพบุรี</v>
          </cell>
          <cell r="C72">
            <v>553.26027468999996</v>
          </cell>
          <cell r="E72">
            <v>0</v>
          </cell>
          <cell r="F72">
            <v>6.16321706</v>
          </cell>
          <cell r="G72">
            <v>1.113981492</v>
          </cell>
          <cell r="H72">
            <v>1195.2665400000001</v>
          </cell>
          <cell r="J72">
            <v>0</v>
          </cell>
          <cell r="K72">
            <v>0</v>
          </cell>
          <cell r="L72">
            <v>0</v>
          </cell>
          <cell r="M72">
            <v>1748.52681469</v>
          </cell>
          <cell r="O72">
            <v>0</v>
          </cell>
          <cell r="P72">
            <v>6.16321706</v>
          </cell>
          <cell r="Q72">
            <v>0.35248055700000003</v>
          </cell>
        </row>
        <row r="73">
          <cell r="A73" t="str">
            <v>4900</v>
          </cell>
          <cell r="B73" t="str">
            <v>มุกดาหาร</v>
          </cell>
          <cell r="C73">
            <v>157.78700215000001</v>
          </cell>
          <cell r="E73">
            <v>0</v>
          </cell>
          <cell r="F73">
            <v>3.128352</v>
          </cell>
          <cell r="G73">
            <v>1.9826423959999999</v>
          </cell>
          <cell r="H73">
            <v>714.66764000000001</v>
          </cell>
          <cell r="J73">
            <v>0</v>
          </cell>
          <cell r="K73">
            <v>0</v>
          </cell>
          <cell r="L73">
            <v>0</v>
          </cell>
          <cell r="M73">
            <v>872.45464215000004</v>
          </cell>
          <cell r="O73">
            <v>0</v>
          </cell>
          <cell r="P73">
            <v>3.128352</v>
          </cell>
          <cell r="Q73">
            <v>0.35856901299999999</v>
          </cell>
        </row>
        <row r="74">
          <cell r="A74" t="str">
            <v>3300</v>
          </cell>
          <cell r="B74" t="str">
            <v>ศรีสะเกษ</v>
          </cell>
          <cell r="C74">
            <v>788.47675156000003</v>
          </cell>
          <cell r="E74">
            <v>0</v>
          </cell>
          <cell r="F74">
            <v>5.8098065999999999</v>
          </cell>
          <cell r="G74">
            <v>0.736839303</v>
          </cell>
          <cell r="H74">
            <v>783.50770899999998</v>
          </cell>
          <cell r="J74">
            <v>0</v>
          </cell>
          <cell r="K74">
            <v>0</v>
          </cell>
          <cell r="L74">
            <v>0</v>
          </cell>
          <cell r="M74">
            <v>1571.9844605599999</v>
          </cell>
          <cell r="O74">
            <v>0</v>
          </cell>
          <cell r="P74">
            <v>5.8098065999999999</v>
          </cell>
          <cell r="Q74">
            <v>0.36958422600000002</v>
          </cell>
        </row>
        <row r="75">
          <cell r="A75" t="str">
            <v>2600</v>
          </cell>
          <cell r="B75" t="str">
            <v>นครนายก</v>
          </cell>
          <cell r="C75">
            <v>143.68739815000001</v>
          </cell>
          <cell r="E75">
            <v>0</v>
          </cell>
          <cell r="F75">
            <v>1.9702999999999999</v>
          </cell>
          <cell r="G75">
            <v>1.371240641</v>
          </cell>
          <cell r="H75">
            <v>368.3681345</v>
          </cell>
          <cell r="J75">
            <v>0</v>
          </cell>
          <cell r="K75">
            <v>0</v>
          </cell>
          <cell r="L75">
            <v>0</v>
          </cell>
          <cell r="M75">
            <v>512.05553265000003</v>
          </cell>
          <cell r="O75">
            <v>0</v>
          </cell>
          <cell r="P75">
            <v>1.9702999999999999</v>
          </cell>
          <cell r="Q75">
            <v>0.38478248399999998</v>
          </cell>
        </row>
        <row r="76">
          <cell r="A76" t="str">
            <v>2300</v>
          </cell>
          <cell r="B76" t="str">
            <v>ตราด</v>
          </cell>
          <cell r="C76">
            <v>137.55397575000001</v>
          </cell>
          <cell r="E76">
            <v>0</v>
          </cell>
          <cell r="F76">
            <v>1.7878646</v>
          </cell>
          <cell r="G76">
            <v>1.299754944</v>
          </cell>
          <cell r="H76">
            <v>323.01051000000001</v>
          </cell>
          <cell r="J76">
            <v>0</v>
          </cell>
          <cell r="K76">
            <v>0</v>
          </cell>
          <cell r="L76">
            <v>0</v>
          </cell>
          <cell r="M76">
            <v>460.56448575000002</v>
          </cell>
          <cell r="O76">
            <v>0</v>
          </cell>
          <cell r="P76">
            <v>1.7878646</v>
          </cell>
          <cell r="Q76">
            <v>0.38818985299999997</v>
          </cell>
        </row>
        <row r="77">
          <cell r="A77" t="str">
            <v>6100</v>
          </cell>
          <cell r="B77" t="str">
            <v>อุทัยธานี</v>
          </cell>
          <cell r="C77">
            <v>161.05790893</v>
          </cell>
          <cell r="E77">
            <v>0</v>
          </cell>
          <cell r="F77">
            <v>2.7358114499999999</v>
          </cell>
          <cell r="G77">
            <v>1.698650795</v>
          </cell>
          <cell r="H77">
            <v>534.11998300000005</v>
          </cell>
          <cell r="J77">
            <v>0</v>
          </cell>
          <cell r="K77">
            <v>0</v>
          </cell>
          <cell r="L77">
            <v>0</v>
          </cell>
          <cell r="M77">
            <v>695.17789192999999</v>
          </cell>
          <cell r="O77">
            <v>0</v>
          </cell>
          <cell r="P77">
            <v>2.7358114499999999</v>
          </cell>
          <cell r="Q77">
            <v>0.39354120500000001</v>
          </cell>
        </row>
        <row r="78">
          <cell r="A78" t="str">
            <v>3100</v>
          </cell>
          <cell r="B78" t="str">
            <v>บุรีรัมย์</v>
          </cell>
          <cell r="C78">
            <v>575.55973012000004</v>
          </cell>
          <cell r="E78">
            <v>8.9359999999999995E-2</v>
          </cell>
          <cell r="F78">
            <v>7.8501608599999999</v>
          </cell>
          <cell r="G78">
            <v>1.36391767</v>
          </cell>
          <cell r="H78">
            <v>1411.3442875000001</v>
          </cell>
          <cell r="J78">
            <v>0</v>
          </cell>
          <cell r="K78">
            <v>0</v>
          </cell>
          <cell r="L78">
            <v>0</v>
          </cell>
          <cell r="M78">
            <v>1986.9040176200001</v>
          </cell>
          <cell r="O78">
            <v>8.9359999999999995E-2</v>
          </cell>
          <cell r="P78">
            <v>7.8501608599999999</v>
          </cell>
          <cell r="Q78">
            <v>0.39509512200000002</v>
          </cell>
        </row>
        <row r="79">
          <cell r="A79" t="str">
            <v>4200</v>
          </cell>
          <cell r="B79" t="str">
            <v>เลย</v>
          </cell>
          <cell r="C79">
            <v>456.96488348000003</v>
          </cell>
          <cell r="E79">
            <v>0</v>
          </cell>
          <cell r="F79">
            <v>4.8268473900000002</v>
          </cell>
          <cell r="G79">
            <v>1.056284096</v>
          </cell>
          <cell r="H79">
            <v>722.23919000000001</v>
          </cell>
          <cell r="J79">
            <v>0</v>
          </cell>
          <cell r="K79">
            <v>0</v>
          </cell>
          <cell r="L79">
            <v>0</v>
          </cell>
          <cell r="M79">
            <v>1179.20407348</v>
          </cell>
          <cell r="O79">
            <v>0</v>
          </cell>
          <cell r="P79">
            <v>4.8268473900000002</v>
          </cell>
          <cell r="Q79">
            <v>0.40933096299999999</v>
          </cell>
        </row>
        <row r="80">
          <cell r="A80" t="str">
            <v>3700</v>
          </cell>
          <cell r="B80" t="str">
            <v>อำนาจเจริญ</v>
          </cell>
          <cell r="C80">
            <v>146.95647640000001</v>
          </cell>
          <cell r="E80">
            <v>0</v>
          </cell>
          <cell r="F80">
            <v>2.6655000000000002</v>
          </cell>
          <cell r="G80">
            <v>1.8138023350000001</v>
          </cell>
          <cell r="H80">
            <v>498.83366666000001</v>
          </cell>
          <cell r="J80">
            <v>0</v>
          </cell>
          <cell r="K80">
            <v>0</v>
          </cell>
          <cell r="L80">
            <v>0</v>
          </cell>
          <cell r="M80">
            <v>645.79014305999999</v>
          </cell>
          <cell r="O80">
            <v>0</v>
          </cell>
          <cell r="P80">
            <v>2.6655000000000002</v>
          </cell>
          <cell r="Q80">
            <v>0.41275018299999999</v>
          </cell>
        </row>
        <row r="81">
          <cell r="A81" t="str">
            <v>4600</v>
          </cell>
          <cell r="B81" t="str">
            <v>กาฬสินธุ์</v>
          </cell>
          <cell r="C81">
            <v>573.13677511000003</v>
          </cell>
          <cell r="E81">
            <v>0</v>
          </cell>
          <cell r="F81">
            <v>5.2324966399999999</v>
          </cell>
          <cell r="G81">
            <v>0.91295775599999995</v>
          </cell>
          <cell r="H81">
            <v>670.18314999999996</v>
          </cell>
          <cell r="J81">
            <v>4</v>
          </cell>
          <cell r="K81">
            <v>0</v>
          </cell>
          <cell r="L81">
            <v>0</v>
          </cell>
          <cell r="M81">
            <v>1243.31992511</v>
          </cell>
          <cell r="O81">
            <v>4</v>
          </cell>
          <cell r="P81">
            <v>5.2324966399999999</v>
          </cell>
          <cell r="Q81">
            <v>0.42084877199999998</v>
          </cell>
        </row>
        <row r="82">
          <cell r="A82" t="str">
            <v>5600</v>
          </cell>
          <cell r="B82" t="str">
            <v>พะเยา</v>
          </cell>
          <cell r="C82">
            <v>670.38813134999998</v>
          </cell>
          <cell r="E82">
            <v>0</v>
          </cell>
          <cell r="F82">
            <v>7.0510956</v>
          </cell>
          <cell r="G82">
            <v>1.051793024</v>
          </cell>
          <cell r="H82">
            <v>919.91538500000001</v>
          </cell>
          <cell r="J82">
            <v>0</v>
          </cell>
          <cell r="K82">
            <v>0</v>
          </cell>
          <cell r="L82">
            <v>0</v>
          </cell>
          <cell r="M82">
            <v>1590.3035163500001</v>
          </cell>
          <cell r="O82">
            <v>0</v>
          </cell>
          <cell r="P82">
            <v>7.0510956</v>
          </cell>
          <cell r="Q82">
            <v>0.44338049499999999</v>
          </cell>
        </row>
        <row r="83">
          <cell r="A83" t="str">
            <v>2400</v>
          </cell>
          <cell r="B83" t="str">
            <v>ฉะเชิงเทรา</v>
          </cell>
          <cell r="C83">
            <v>361.61374341999999</v>
          </cell>
          <cell r="E83">
            <v>0</v>
          </cell>
          <cell r="F83">
            <v>5.4126827999999998</v>
          </cell>
          <cell r="G83">
            <v>1.4968133539999999</v>
          </cell>
          <cell r="H83">
            <v>749.66504199999997</v>
          </cell>
          <cell r="J83">
            <v>0</v>
          </cell>
          <cell r="K83">
            <v>0</v>
          </cell>
          <cell r="L83">
            <v>0</v>
          </cell>
          <cell r="M83">
            <v>1111.2787854200001</v>
          </cell>
          <cell r="O83">
            <v>0</v>
          </cell>
          <cell r="P83">
            <v>5.4126827999999998</v>
          </cell>
          <cell r="Q83">
            <v>0.48706795000000003</v>
          </cell>
        </row>
        <row r="84">
          <cell r="A84" t="str">
            <v>8100</v>
          </cell>
          <cell r="B84" t="str">
            <v>กระบี่</v>
          </cell>
          <cell r="C84">
            <v>242.75085061999999</v>
          </cell>
          <cell r="E84">
            <v>0</v>
          </cell>
          <cell r="F84">
            <v>2.6783345000000001</v>
          </cell>
          <cell r="G84">
            <v>1.103326515</v>
          </cell>
          <cell r="H84">
            <v>291.69024999999999</v>
          </cell>
          <cell r="J84">
            <v>0</v>
          </cell>
          <cell r="K84">
            <v>0</v>
          </cell>
          <cell r="L84">
            <v>0</v>
          </cell>
          <cell r="M84">
            <v>534.44110062000004</v>
          </cell>
          <cell r="O84">
            <v>0</v>
          </cell>
          <cell r="P84">
            <v>2.6783345000000001</v>
          </cell>
          <cell r="Q84">
            <v>0.50114680499999997</v>
          </cell>
        </row>
        <row r="85">
          <cell r="A85" t="str">
            <v>9400</v>
          </cell>
          <cell r="B85" t="str">
            <v>ปัตตานี</v>
          </cell>
          <cell r="C85">
            <v>590.84155874999999</v>
          </cell>
          <cell r="E85">
            <v>0</v>
          </cell>
          <cell r="F85">
            <v>5.3701125300000001</v>
          </cell>
          <cell r="G85">
            <v>0.90889214699999998</v>
          </cell>
          <cell r="H85">
            <v>373.87979999999999</v>
          </cell>
          <cell r="J85">
            <v>0</v>
          </cell>
          <cell r="K85">
            <v>0</v>
          </cell>
          <cell r="L85">
            <v>0</v>
          </cell>
          <cell r="M85">
            <v>964.72135875000004</v>
          </cell>
          <cell r="O85">
            <v>0</v>
          </cell>
          <cell r="P85">
            <v>5.3701125300000001</v>
          </cell>
          <cell r="Q85">
            <v>0.55664907600000002</v>
          </cell>
        </row>
        <row r="86">
          <cell r="A86" t="str">
            <v>9100</v>
          </cell>
          <cell r="B86" t="str">
            <v>สตูล</v>
          </cell>
          <cell r="C86">
            <v>193.64884315</v>
          </cell>
          <cell r="E86">
            <v>0</v>
          </cell>
          <cell r="F86">
            <v>2.7821750000000001</v>
          </cell>
          <cell r="G86">
            <v>1.4367113970000001</v>
          </cell>
          <cell r="H86">
            <v>288.45419500000003</v>
          </cell>
          <cell r="J86">
            <v>0.11070000000000001</v>
          </cell>
          <cell r="K86">
            <v>0</v>
          </cell>
          <cell r="L86">
            <v>0</v>
          </cell>
          <cell r="M86">
            <v>482.10303814999997</v>
          </cell>
          <cell r="O86">
            <v>0.11070000000000001</v>
          </cell>
          <cell r="P86">
            <v>2.7821750000000001</v>
          </cell>
          <cell r="Q86">
            <v>0.57709136400000005</v>
          </cell>
        </row>
        <row r="87">
          <cell r="A87" t="str">
            <v>8200</v>
          </cell>
          <cell r="B87" t="str">
            <v>พังงา</v>
          </cell>
          <cell r="C87">
            <v>216.17571662</v>
          </cell>
          <cell r="E87">
            <v>0</v>
          </cell>
          <cell r="F87">
            <v>2.3788926300000002</v>
          </cell>
          <cell r="G87">
            <v>1.1004439660000001</v>
          </cell>
          <cell r="H87">
            <v>195.11170000000001</v>
          </cell>
          <cell r="J87">
            <v>0</v>
          </cell>
          <cell r="K87">
            <v>0</v>
          </cell>
          <cell r="L87">
            <v>0</v>
          </cell>
          <cell r="M87">
            <v>411.28741661999999</v>
          </cell>
          <cell r="O87">
            <v>0</v>
          </cell>
          <cell r="P87">
            <v>2.3788926300000002</v>
          </cell>
          <cell r="Q87">
            <v>0.57840150999999995</v>
          </cell>
        </row>
        <row r="88">
          <cell r="A88" t="str">
            <v>9300</v>
          </cell>
          <cell r="B88" t="str">
            <v>พัทลุง</v>
          </cell>
          <cell r="C88">
            <v>312.94396614999999</v>
          </cell>
          <cell r="E88">
            <v>0</v>
          </cell>
          <cell r="F88">
            <v>3.87449909</v>
          </cell>
          <cell r="G88">
            <v>1.238080778</v>
          </cell>
          <cell r="H88">
            <v>344.93315999999999</v>
          </cell>
          <cell r="J88">
            <v>0</v>
          </cell>
          <cell r="K88">
            <v>0</v>
          </cell>
          <cell r="L88">
            <v>0</v>
          </cell>
          <cell r="M88">
            <v>657.87712614999998</v>
          </cell>
          <cell r="O88">
            <v>0</v>
          </cell>
          <cell r="P88">
            <v>3.87449909</v>
          </cell>
          <cell r="Q88">
            <v>0.58893962700000002</v>
          </cell>
        </row>
        <row r="89">
          <cell r="A89" t="str">
            <v>6700</v>
          </cell>
          <cell r="B89" t="str">
            <v>เพชรบูรณ์</v>
          </cell>
          <cell r="C89">
            <v>466.87544714000001</v>
          </cell>
          <cell r="E89">
            <v>0.58499999999999996</v>
          </cell>
          <cell r="F89">
            <v>7.4138975</v>
          </cell>
          <cell r="G89">
            <v>1.587981879</v>
          </cell>
          <cell r="H89">
            <v>773.68269999999995</v>
          </cell>
          <cell r="J89">
            <v>0</v>
          </cell>
          <cell r="K89">
            <v>0</v>
          </cell>
          <cell r="L89">
            <v>0</v>
          </cell>
          <cell r="M89">
            <v>1240.5581471400001</v>
          </cell>
          <cell r="O89">
            <v>0.58499999999999996</v>
          </cell>
          <cell r="P89">
            <v>7.4138975</v>
          </cell>
          <cell r="Q89">
            <v>0.59762595699999999</v>
          </cell>
        </row>
        <row r="90">
          <cell r="A90" t="str">
            <v>2200</v>
          </cell>
          <cell r="B90" t="str">
            <v>จันทบุรี</v>
          </cell>
          <cell r="C90">
            <v>521.39945475000002</v>
          </cell>
          <cell r="E90">
            <v>0</v>
          </cell>
          <cell r="F90">
            <v>9.694763</v>
          </cell>
          <cell r="G90">
            <v>1.859373444</v>
          </cell>
          <cell r="H90">
            <v>1046.0957060000001</v>
          </cell>
          <cell r="J90">
            <v>0</v>
          </cell>
          <cell r="K90">
            <v>0</v>
          </cell>
          <cell r="L90">
            <v>0</v>
          </cell>
          <cell r="M90">
            <v>1567.49516075</v>
          </cell>
          <cell r="O90">
            <v>0</v>
          </cell>
          <cell r="P90">
            <v>9.694763</v>
          </cell>
          <cell r="Q90">
            <v>0.61848758699999995</v>
          </cell>
        </row>
        <row r="91">
          <cell r="A91" t="str">
            <v>7000</v>
          </cell>
          <cell r="B91" t="str">
            <v>ราชบุรี</v>
          </cell>
          <cell r="C91">
            <v>634.73120190999998</v>
          </cell>
          <cell r="E91">
            <v>0</v>
          </cell>
          <cell r="F91">
            <v>13.584448679999999</v>
          </cell>
          <cell r="G91">
            <v>2.1401892079999998</v>
          </cell>
          <cell r="H91">
            <v>1501.0538245</v>
          </cell>
          <cell r="J91">
            <v>0</v>
          </cell>
          <cell r="K91">
            <v>0</v>
          </cell>
          <cell r="L91">
            <v>0</v>
          </cell>
          <cell r="M91">
            <v>2135.7850264099998</v>
          </cell>
          <cell r="O91">
            <v>0</v>
          </cell>
          <cell r="P91">
            <v>13.584448679999999</v>
          </cell>
          <cell r="Q91">
            <v>0.63604007500000004</v>
          </cell>
        </row>
        <row r="92">
          <cell r="A92" t="str">
            <v>8300</v>
          </cell>
          <cell r="B92" t="str">
            <v>ภูเก็ต</v>
          </cell>
          <cell r="C92">
            <v>653.30697548000001</v>
          </cell>
          <cell r="E92">
            <v>0</v>
          </cell>
          <cell r="F92">
            <v>9.8949122500000009</v>
          </cell>
          <cell r="G92">
            <v>1.5145884890000001</v>
          </cell>
          <cell r="H92">
            <v>791.92534999999998</v>
          </cell>
          <cell r="J92">
            <v>0</v>
          </cell>
          <cell r="K92">
            <v>0</v>
          </cell>
          <cell r="L92">
            <v>0</v>
          </cell>
          <cell r="M92">
            <v>1445.2323254800001</v>
          </cell>
          <cell r="O92">
            <v>0</v>
          </cell>
          <cell r="P92">
            <v>9.8949122500000009</v>
          </cell>
          <cell r="Q92">
            <v>0.68465893499999997</v>
          </cell>
        </row>
        <row r="93">
          <cell r="A93" t="str">
            <v>6500</v>
          </cell>
          <cell r="B93" t="str">
            <v>พิษณุโลก</v>
          </cell>
          <cell r="C93">
            <v>1660.6193255600001</v>
          </cell>
          <cell r="E93">
            <v>0.499</v>
          </cell>
          <cell r="F93">
            <v>26.685963189999999</v>
          </cell>
          <cell r="G93">
            <v>1.6069885960000001</v>
          </cell>
          <cell r="H93">
            <v>2188.323738</v>
          </cell>
          <cell r="J93">
            <v>69.701261799999997</v>
          </cell>
          <cell r="K93">
            <v>0</v>
          </cell>
          <cell r="L93">
            <v>0</v>
          </cell>
          <cell r="M93">
            <v>3848.9430635600002</v>
          </cell>
          <cell r="O93">
            <v>70.200261800000007</v>
          </cell>
          <cell r="P93">
            <v>26.685963189999999</v>
          </cell>
          <cell r="Q93">
            <v>0.69333224100000002</v>
          </cell>
        </row>
        <row r="94">
          <cell r="A94" t="str">
            <v>8400</v>
          </cell>
          <cell r="B94" t="str">
            <v>สุราษฎร์ธานี</v>
          </cell>
          <cell r="C94">
            <v>1065.51386639</v>
          </cell>
          <cell r="E94">
            <v>7.8399999999999997E-2</v>
          </cell>
          <cell r="F94">
            <v>25.840913889999999</v>
          </cell>
          <cell r="G94">
            <v>2.4252067199999998</v>
          </cell>
          <cell r="H94">
            <v>2530.9883799999998</v>
          </cell>
          <cell r="J94">
            <v>0</v>
          </cell>
          <cell r="K94">
            <v>0</v>
          </cell>
          <cell r="L94">
            <v>0</v>
          </cell>
          <cell r="M94">
            <v>3596.50224639</v>
          </cell>
          <cell r="O94">
            <v>7.8399999999999997E-2</v>
          </cell>
          <cell r="P94">
            <v>25.840913889999999</v>
          </cell>
          <cell r="Q94">
            <v>0.71850125799999998</v>
          </cell>
        </row>
        <row r="95">
          <cell r="A95" t="str">
            <v>8000</v>
          </cell>
          <cell r="B95" t="str">
            <v>นครศรีธรรมราช</v>
          </cell>
          <cell r="C95">
            <v>1519.3331155599999</v>
          </cell>
          <cell r="E95">
            <v>0</v>
          </cell>
          <cell r="F95">
            <v>25.458522299999998</v>
          </cell>
          <cell r="G95">
            <v>1.675637952</v>
          </cell>
          <cell r="H95">
            <v>1960.1464699999999</v>
          </cell>
          <cell r="J95">
            <v>0</v>
          </cell>
          <cell r="K95">
            <v>0</v>
          </cell>
          <cell r="L95">
            <v>0</v>
          </cell>
          <cell r="M95">
            <v>3479.47958556</v>
          </cell>
          <cell r="O95">
            <v>0</v>
          </cell>
          <cell r="P95">
            <v>25.458522299999998</v>
          </cell>
          <cell r="Q95">
            <v>0.73167615100000005</v>
          </cell>
        </row>
        <row r="96">
          <cell r="A96" t="str">
            <v>6000</v>
          </cell>
          <cell r="B96" t="str">
            <v>นครสวรรค์</v>
          </cell>
          <cell r="C96">
            <v>732.99575270000003</v>
          </cell>
          <cell r="E96">
            <v>0</v>
          </cell>
          <cell r="F96">
            <v>15.652542800000001</v>
          </cell>
          <cell r="G96">
            <v>2.1354206680000001</v>
          </cell>
          <cell r="H96">
            <v>1399.4267500000001</v>
          </cell>
          <cell r="J96">
            <v>6.139E-2</v>
          </cell>
          <cell r="K96">
            <v>0</v>
          </cell>
          <cell r="L96">
            <v>0</v>
          </cell>
          <cell r="M96">
            <v>2132.4225027000002</v>
          </cell>
          <cell r="O96">
            <v>6.139E-2</v>
          </cell>
          <cell r="P96">
            <v>15.652542800000001</v>
          </cell>
          <cell r="Q96">
            <v>0.73402633799999994</v>
          </cell>
        </row>
        <row r="97">
          <cell r="A97" t="str">
            <v>2100</v>
          </cell>
          <cell r="B97" t="str">
            <v>ระยอง</v>
          </cell>
          <cell r="C97">
            <v>495.28181174999997</v>
          </cell>
          <cell r="E97">
            <v>0</v>
          </cell>
          <cell r="F97">
            <v>12.1274041</v>
          </cell>
          <cell r="G97">
            <v>2.448586605</v>
          </cell>
          <cell r="H97">
            <v>1118.7896493999999</v>
          </cell>
          <cell r="J97">
            <v>0</v>
          </cell>
          <cell r="K97">
            <v>0</v>
          </cell>
          <cell r="L97">
            <v>0</v>
          </cell>
          <cell r="M97">
            <v>1614.07146115</v>
          </cell>
          <cell r="O97">
            <v>0</v>
          </cell>
          <cell r="P97">
            <v>12.1274041</v>
          </cell>
          <cell r="Q97">
            <v>0.75135484299999999</v>
          </cell>
        </row>
        <row r="98">
          <cell r="A98" t="str">
            <v>6600</v>
          </cell>
          <cell r="B98" t="str">
            <v>พิจิตร</v>
          </cell>
          <cell r="C98">
            <v>317.50582200000002</v>
          </cell>
          <cell r="E98">
            <v>0</v>
          </cell>
          <cell r="F98">
            <v>6.8121749999999999</v>
          </cell>
          <cell r="G98">
            <v>2.1455275870000001</v>
          </cell>
          <cell r="H98">
            <v>517.60522000000003</v>
          </cell>
          <cell r="J98">
            <v>0</v>
          </cell>
          <cell r="K98">
            <v>0</v>
          </cell>
          <cell r="L98">
            <v>0</v>
          </cell>
          <cell r="M98">
            <v>835.111042</v>
          </cell>
          <cell r="O98">
            <v>0</v>
          </cell>
          <cell r="P98">
            <v>6.8121749999999999</v>
          </cell>
          <cell r="Q98">
            <v>0.81572086300000002</v>
          </cell>
        </row>
        <row r="99">
          <cell r="A99" t="str">
            <v>5200</v>
          </cell>
          <cell r="B99" t="str">
            <v>ลำปาง</v>
          </cell>
          <cell r="C99">
            <v>692.22817681000004</v>
          </cell>
          <cell r="E99">
            <v>0</v>
          </cell>
          <cell r="F99">
            <v>24.76761608</v>
          </cell>
          <cell r="G99">
            <v>3.5779554939999998</v>
          </cell>
          <cell r="H99">
            <v>2234.39152625</v>
          </cell>
          <cell r="J99">
            <v>0</v>
          </cell>
          <cell r="K99">
            <v>0</v>
          </cell>
          <cell r="L99">
            <v>0</v>
          </cell>
          <cell r="M99">
            <v>2926.6197030600001</v>
          </cell>
          <cell r="O99">
            <v>0</v>
          </cell>
          <cell r="P99">
            <v>24.76761608</v>
          </cell>
          <cell r="Q99">
            <v>0.84628747800000004</v>
          </cell>
        </row>
        <row r="100">
          <cell r="A100" t="str">
            <v>4300</v>
          </cell>
          <cell r="B100" t="str">
            <v>หนองคาย</v>
          </cell>
          <cell r="C100">
            <v>302.13914984000002</v>
          </cell>
          <cell r="E100">
            <v>0</v>
          </cell>
          <cell r="F100">
            <v>9.5901420000000002</v>
          </cell>
          <cell r="G100">
            <v>3.1740812159999998</v>
          </cell>
          <cell r="H100">
            <v>789.23621000000003</v>
          </cell>
          <cell r="J100">
            <v>328.51369999999997</v>
          </cell>
          <cell r="K100">
            <v>0</v>
          </cell>
          <cell r="L100">
            <v>0</v>
          </cell>
          <cell r="M100">
            <v>1091.3753598400001</v>
          </cell>
          <cell r="O100">
            <v>328.51369999999997</v>
          </cell>
          <cell r="P100">
            <v>9.5901420000000002</v>
          </cell>
          <cell r="Q100">
            <v>0.87872077299999996</v>
          </cell>
        </row>
        <row r="101">
          <cell r="A101" t="str">
            <v>8500</v>
          </cell>
          <cell r="B101" t="str">
            <v>ระนอง</v>
          </cell>
          <cell r="C101">
            <v>177.67779064999999</v>
          </cell>
          <cell r="E101">
            <v>0</v>
          </cell>
          <cell r="F101">
            <v>4.1288415000000001</v>
          </cell>
          <cell r="G101">
            <v>2.3237803019999999</v>
          </cell>
          <cell r="H101">
            <v>248.78322</v>
          </cell>
          <cell r="J101">
            <v>0</v>
          </cell>
          <cell r="K101">
            <v>0</v>
          </cell>
          <cell r="L101">
            <v>0</v>
          </cell>
          <cell r="M101">
            <v>426.46101064999999</v>
          </cell>
          <cell r="O101">
            <v>0</v>
          </cell>
          <cell r="P101">
            <v>4.1288415000000001</v>
          </cell>
          <cell r="Q101">
            <v>0.96816388799999997</v>
          </cell>
        </row>
        <row r="102">
          <cell r="A102" t="str">
            <v>7500</v>
          </cell>
          <cell r="B102" t="str">
            <v>สมุทรสงคราม</v>
          </cell>
          <cell r="C102">
            <v>170.33448114999999</v>
          </cell>
          <cell r="E102">
            <v>0</v>
          </cell>
          <cell r="F102">
            <v>4.4661309999999999</v>
          </cell>
          <cell r="G102">
            <v>2.6219770480000002</v>
          </cell>
          <cell r="H102">
            <v>207.79509999999999</v>
          </cell>
          <cell r="J102">
            <v>0</v>
          </cell>
          <cell r="K102">
            <v>0</v>
          </cell>
          <cell r="L102">
            <v>0</v>
          </cell>
          <cell r="M102">
            <v>378.12958114999998</v>
          </cell>
          <cell r="O102">
            <v>0</v>
          </cell>
          <cell r="P102">
            <v>4.4661309999999999</v>
          </cell>
          <cell r="Q102">
            <v>1.181111244</v>
          </cell>
        </row>
        <row r="103">
          <cell r="A103" t="str">
            <v>2000</v>
          </cell>
          <cell r="B103" t="str">
            <v>ชลบุรี</v>
          </cell>
          <cell r="C103">
            <v>2571.1386403900001</v>
          </cell>
          <cell r="E103">
            <v>2.4E-2</v>
          </cell>
          <cell r="F103">
            <v>166.02334223</v>
          </cell>
          <cell r="G103">
            <v>6.4571913629999997</v>
          </cell>
          <cell r="H103">
            <v>4777.7516500000002</v>
          </cell>
          <cell r="J103">
            <v>0</v>
          </cell>
          <cell r="K103">
            <v>0</v>
          </cell>
          <cell r="L103">
            <v>0</v>
          </cell>
          <cell r="M103">
            <v>7348.8902903899998</v>
          </cell>
          <cell r="O103">
            <v>2.4E-2</v>
          </cell>
          <cell r="P103">
            <v>166.02334223</v>
          </cell>
          <cell r="Q103">
            <v>2.2591620730000002</v>
          </cell>
        </row>
        <row r="104">
          <cell r="A104" t="str">
            <v>6400</v>
          </cell>
          <cell r="B104" t="str">
            <v>สุโขทัย</v>
          </cell>
          <cell r="C104">
            <v>344.12386335000002</v>
          </cell>
          <cell r="E104">
            <v>0</v>
          </cell>
          <cell r="F104">
            <v>26.317675000000001</v>
          </cell>
          <cell r="G104">
            <v>7.6477332159999998</v>
          </cell>
          <cell r="H104">
            <v>737.28618200000005</v>
          </cell>
          <cell r="J104">
            <v>0</v>
          </cell>
          <cell r="K104">
            <v>0</v>
          </cell>
          <cell r="L104">
            <v>0</v>
          </cell>
          <cell r="M104">
            <v>1081.41004535</v>
          </cell>
          <cell r="O104">
            <v>0</v>
          </cell>
          <cell r="P104">
            <v>26.317675000000001</v>
          </cell>
          <cell r="Q104">
            <v>2.4336443989999998</v>
          </cell>
        </row>
        <row r="105">
          <cell r="A105" t="str">
            <v>5700</v>
          </cell>
          <cell r="B105" t="str">
            <v>เชียงราย</v>
          </cell>
          <cell r="C105">
            <v>1330.2243867</v>
          </cell>
          <cell r="E105">
            <v>0</v>
          </cell>
          <cell r="F105">
            <v>80.342730799999998</v>
          </cell>
          <cell r="G105">
            <v>6.0397878440000001</v>
          </cell>
          <cell r="H105">
            <v>1864.0628899999999</v>
          </cell>
          <cell r="J105">
            <v>0</v>
          </cell>
          <cell r="K105">
            <v>0</v>
          </cell>
          <cell r="L105">
            <v>0</v>
          </cell>
          <cell r="M105">
            <v>3194.2872766999999</v>
          </cell>
          <cell r="O105">
            <v>0</v>
          </cell>
          <cell r="P105">
            <v>80.342730799999998</v>
          </cell>
          <cell r="Q105">
            <v>2.5152005389999998</v>
          </cell>
        </row>
        <row r="106">
          <cell r="A106" t="str">
            <v>7200</v>
          </cell>
          <cell r="B106" t="str">
            <v>สุพรรณบุรี</v>
          </cell>
          <cell r="C106">
            <v>325.38433454</v>
          </cell>
          <cell r="E106">
            <v>1.7999999999999999E-2</v>
          </cell>
          <cell r="F106">
            <v>36.382383419999996</v>
          </cell>
          <cell r="G106">
            <v>11.181356801</v>
          </cell>
          <cell r="H106">
            <v>1064.9875458500001</v>
          </cell>
          <cell r="J106">
            <v>180.02959999999999</v>
          </cell>
          <cell r="K106">
            <v>0</v>
          </cell>
          <cell r="L106">
            <v>0</v>
          </cell>
          <cell r="M106">
            <v>1390.3718803899999</v>
          </cell>
          <cell r="O106">
            <v>180.04759999999999</v>
          </cell>
          <cell r="P106">
            <v>36.382383419999996</v>
          </cell>
          <cell r="Q106">
            <v>2.6167375750000001</v>
          </cell>
        </row>
        <row r="107">
          <cell r="A107" t="str">
            <v>4500</v>
          </cell>
          <cell r="B107" t="str">
            <v>ร้อยเอ็ด</v>
          </cell>
          <cell r="C107">
            <v>452.61803171999998</v>
          </cell>
          <cell r="E107">
            <v>0</v>
          </cell>
          <cell r="F107">
            <v>41.17971481</v>
          </cell>
          <cell r="G107">
            <v>9.0981162760000007</v>
          </cell>
          <cell r="H107">
            <v>1098.3049410000001</v>
          </cell>
          <cell r="J107">
            <v>0</v>
          </cell>
          <cell r="K107">
            <v>0</v>
          </cell>
          <cell r="L107">
            <v>0</v>
          </cell>
          <cell r="M107">
            <v>1550.92297272</v>
          </cell>
          <cell r="O107">
            <v>0</v>
          </cell>
          <cell r="P107">
            <v>41.17971481</v>
          </cell>
          <cell r="Q107">
            <v>2.6551747269999999</v>
          </cell>
        </row>
        <row r="108">
          <cell r="A108" t="str">
            <v>7700</v>
          </cell>
          <cell r="B108" t="str">
            <v>ประจวบคีรีขันธ์</v>
          </cell>
          <cell r="C108">
            <v>335.61323575</v>
          </cell>
          <cell r="E108">
            <v>0</v>
          </cell>
          <cell r="F108">
            <v>42.645751650000001</v>
          </cell>
          <cell r="G108">
            <v>12.706814603</v>
          </cell>
          <cell r="H108">
            <v>1157.2985530000001</v>
          </cell>
          <cell r="J108">
            <v>0</v>
          </cell>
          <cell r="K108">
            <v>0</v>
          </cell>
          <cell r="L108">
            <v>0</v>
          </cell>
          <cell r="M108">
            <v>1492.9117887499999</v>
          </cell>
          <cell r="O108">
            <v>0</v>
          </cell>
          <cell r="P108">
            <v>42.645751650000001</v>
          </cell>
          <cell r="Q108">
            <v>2.8565486569999998</v>
          </cell>
        </row>
        <row r="109">
          <cell r="A109" t="str">
            <v>1100</v>
          </cell>
          <cell r="B109" t="str">
            <v>สมุทรปราการ</v>
          </cell>
          <cell r="C109">
            <v>793.46181234000005</v>
          </cell>
          <cell r="E109">
            <v>0</v>
          </cell>
          <cell r="F109">
            <v>41.824273669999997</v>
          </cell>
          <cell r="G109">
            <v>5.2711136209999996</v>
          </cell>
          <cell r="H109">
            <v>652.53118500000005</v>
          </cell>
          <cell r="J109">
            <v>0</v>
          </cell>
          <cell r="K109">
            <v>0</v>
          </cell>
          <cell r="L109">
            <v>0</v>
          </cell>
          <cell r="M109">
            <v>1445.9929973400001</v>
          </cell>
          <cell r="O109">
            <v>0</v>
          </cell>
          <cell r="P109">
            <v>41.824273669999997</v>
          </cell>
          <cell r="Q109">
            <v>2.8924257409999998</v>
          </cell>
        </row>
        <row r="110">
          <cell r="A110" t="str">
            <v>1300</v>
          </cell>
          <cell r="B110" t="str">
            <v>ปทุมธานี</v>
          </cell>
          <cell r="C110">
            <v>1098.6774827500001</v>
          </cell>
          <cell r="E110">
            <v>1.4999999999999999E-2</v>
          </cell>
          <cell r="F110">
            <v>60.350971370000003</v>
          </cell>
          <cell r="G110">
            <v>5.493056181</v>
          </cell>
          <cell r="H110">
            <v>966.24199999999996</v>
          </cell>
          <cell r="J110">
            <v>0</v>
          </cell>
          <cell r="K110">
            <v>0</v>
          </cell>
          <cell r="L110">
            <v>0</v>
          </cell>
          <cell r="M110">
            <v>2064.91948275</v>
          </cell>
          <cell r="O110">
            <v>1.4999999999999999E-2</v>
          </cell>
          <cell r="P110">
            <v>60.350971370000003</v>
          </cell>
          <cell r="Q110">
            <v>2.9226791589999999</v>
          </cell>
        </row>
        <row r="111">
          <cell r="A111" t="str">
            <v>1200</v>
          </cell>
          <cell r="B111" t="str">
            <v>นนทบุรี</v>
          </cell>
          <cell r="C111">
            <v>1377.1896866</v>
          </cell>
          <cell r="E111">
            <v>0</v>
          </cell>
          <cell r="F111">
            <v>97.397269600000001</v>
          </cell>
          <cell r="G111">
            <v>7.0721753539999996</v>
          </cell>
          <cell r="H111">
            <v>1664.0960339999999</v>
          </cell>
          <cell r="J111">
            <v>0</v>
          </cell>
          <cell r="K111">
            <v>0</v>
          </cell>
          <cell r="L111">
            <v>0</v>
          </cell>
          <cell r="M111">
            <v>3041.2857205999999</v>
          </cell>
          <cell r="O111">
            <v>0</v>
          </cell>
          <cell r="P111">
            <v>97.397269600000001</v>
          </cell>
          <cell r="Q111">
            <v>3.2025031039999998</v>
          </cell>
        </row>
        <row r="112">
          <cell r="A112" t="str">
            <v>9200</v>
          </cell>
          <cell r="B112" t="str">
            <v>ตรัง</v>
          </cell>
          <cell r="C112">
            <v>398.07753274999999</v>
          </cell>
          <cell r="E112">
            <v>0</v>
          </cell>
          <cell r="F112">
            <v>31.381736799999999</v>
          </cell>
          <cell r="G112">
            <v>7.8833227749999999</v>
          </cell>
          <cell r="H112">
            <v>549.10859625000001</v>
          </cell>
          <cell r="J112">
            <v>0</v>
          </cell>
          <cell r="K112">
            <v>0</v>
          </cell>
          <cell r="L112">
            <v>0</v>
          </cell>
          <cell r="M112">
            <v>947.18612900000005</v>
          </cell>
          <cell r="O112">
            <v>0</v>
          </cell>
          <cell r="P112">
            <v>31.381736799999999</v>
          </cell>
          <cell r="Q112">
            <v>3.3131541769999999</v>
          </cell>
        </row>
        <row r="113">
          <cell r="A113" t="str">
            <v>5000</v>
          </cell>
          <cell r="B113" t="str">
            <v>เชียงใหม่</v>
          </cell>
          <cell r="C113">
            <v>4908.6275742400003</v>
          </cell>
          <cell r="E113">
            <v>0</v>
          </cell>
          <cell r="F113">
            <v>290.0712087</v>
          </cell>
          <cell r="G113">
            <v>5.9094157039999997</v>
          </cell>
          <cell r="H113">
            <v>5614.1585420000001</v>
          </cell>
          <cell r="J113">
            <v>2.2525642399999999</v>
          </cell>
          <cell r="K113">
            <v>61.026200000000003</v>
          </cell>
          <cell r="L113">
            <v>1.087005284</v>
          </cell>
          <cell r="M113">
            <v>10522.78611624</v>
          </cell>
          <cell r="O113">
            <v>2.2525642399999999</v>
          </cell>
          <cell r="P113">
            <v>351.09740870000002</v>
          </cell>
          <cell r="Q113">
            <v>3.336544189</v>
          </cell>
        </row>
        <row r="114">
          <cell r="A114" t="str">
            <v>4800</v>
          </cell>
          <cell r="B114" t="str">
            <v>นครพนม</v>
          </cell>
          <cell r="C114">
            <v>485.09293174999999</v>
          </cell>
          <cell r="E114">
            <v>0.46965600000000002</v>
          </cell>
          <cell r="F114">
            <v>71.630195439999994</v>
          </cell>
          <cell r="G114">
            <v>14.766283067</v>
          </cell>
          <cell r="H114">
            <v>1856.652466</v>
          </cell>
          <cell r="J114">
            <v>57.031759999999998</v>
          </cell>
          <cell r="K114">
            <v>7.9583399999999997</v>
          </cell>
          <cell r="L114">
            <v>0.42863918499999998</v>
          </cell>
          <cell r="M114">
            <v>2341.7453977499999</v>
          </cell>
          <cell r="O114">
            <v>57.501415999999999</v>
          </cell>
          <cell r="P114">
            <v>79.588535440000001</v>
          </cell>
          <cell r="Q114">
            <v>3.3986843969999998</v>
          </cell>
        </row>
        <row r="115">
          <cell r="A115" t="str">
            <v>1400</v>
          </cell>
          <cell r="B115" t="str">
            <v>พระนครศรีอยุธยา</v>
          </cell>
          <cell r="C115">
            <v>976.97138993999999</v>
          </cell>
          <cell r="E115">
            <v>0</v>
          </cell>
          <cell r="F115">
            <v>148.59529312999999</v>
          </cell>
          <cell r="G115">
            <v>15.209789626999999</v>
          </cell>
          <cell r="H115">
            <v>3177.0595899999998</v>
          </cell>
          <cell r="J115">
            <v>396.4264</v>
          </cell>
          <cell r="K115">
            <v>3.8211300000000001</v>
          </cell>
          <cell r="L115">
            <v>0.120272532</v>
          </cell>
          <cell r="M115">
            <v>4154.0309799400002</v>
          </cell>
          <cell r="O115">
            <v>396.4264</v>
          </cell>
          <cell r="P115">
            <v>152.41642313</v>
          </cell>
          <cell r="Q115">
            <v>3.6691210019999998</v>
          </cell>
        </row>
        <row r="116">
          <cell r="A116" t="str">
            <v>7100</v>
          </cell>
          <cell r="B116" t="str">
            <v>กาญจนบุรี</v>
          </cell>
          <cell r="C116">
            <v>479.80987775</v>
          </cell>
          <cell r="E116">
            <v>0</v>
          </cell>
          <cell r="F116">
            <v>90.362514000000004</v>
          </cell>
          <cell r="G116">
            <v>18.832983269</v>
          </cell>
          <cell r="H116">
            <v>1841.8308999999999</v>
          </cell>
          <cell r="J116">
            <v>0.31195800000000001</v>
          </cell>
          <cell r="K116">
            <v>0</v>
          </cell>
          <cell r="L116">
            <v>0</v>
          </cell>
          <cell r="M116">
            <v>2321.6407777499999</v>
          </cell>
          <cell r="O116">
            <v>0.31195800000000001</v>
          </cell>
          <cell r="P116">
            <v>90.362514000000004</v>
          </cell>
          <cell r="Q116">
            <v>3.8921832730000001</v>
          </cell>
        </row>
        <row r="117">
          <cell r="A117" t="str">
            <v>2700</v>
          </cell>
          <cell r="B117" t="str">
            <v>สระแก้ว</v>
          </cell>
          <cell r="C117">
            <v>416.84042855000001</v>
          </cell>
          <cell r="E117">
            <v>0</v>
          </cell>
          <cell r="F117">
            <v>41.495711800000002</v>
          </cell>
          <cell r="G117">
            <v>9.9548193880000007</v>
          </cell>
          <cell r="H117">
            <v>541.90236300000004</v>
          </cell>
          <cell r="J117">
            <v>0</v>
          </cell>
          <cell r="K117">
            <v>0</v>
          </cell>
          <cell r="L117">
            <v>0</v>
          </cell>
          <cell r="M117">
            <v>958.74279154999999</v>
          </cell>
          <cell r="O117">
            <v>0</v>
          </cell>
          <cell r="P117">
            <v>41.495711800000002</v>
          </cell>
          <cell r="Q117">
            <v>4.328138075</v>
          </cell>
        </row>
        <row r="118">
          <cell r="A118" t="str">
            <v>3500</v>
          </cell>
          <cell r="B118" t="str">
            <v>ยโสธร</v>
          </cell>
          <cell r="C118">
            <v>229.21293675000001</v>
          </cell>
          <cell r="E118">
            <v>0</v>
          </cell>
          <cell r="F118">
            <v>33.7720336</v>
          </cell>
          <cell r="G118">
            <v>14.733912525999999</v>
          </cell>
          <cell r="H118">
            <v>523.83460000000002</v>
          </cell>
          <cell r="J118">
            <v>0</v>
          </cell>
          <cell r="K118">
            <v>0</v>
          </cell>
          <cell r="L118">
            <v>0</v>
          </cell>
          <cell r="M118">
            <v>753.04753674999995</v>
          </cell>
          <cell r="O118">
            <v>0</v>
          </cell>
          <cell r="P118">
            <v>33.7720336</v>
          </cell>
          <cell r="Q118">
            <v>4.4847147029999999</v>
          </cell>
        </row>
        <row r="119">
          <cell r="A119" t="str">
            <v>3200</v>
          </cell>
          <cell r="B119" t="str">
            <v>สุรินทร์</v>
          </cell>
          <cell r="C119">
            <v>507.08537712999998</v>
          </cell>
          <cell r="E119">
            <v>0</v>
          </cell>
          <cell r="F119">
            <v>92.462213750000004</v>
          </cell>
          <cell r="G119">
            <v>18.234052472999998</v>
          </cell>
          <cell r="H119">
            <v>1414.9644315</v>
          </cell>
          <cell r="J119">
            <v>0</v>
          </cell>
          <cell r="K119">
            <v>0</v>
          </cell>
          <cell r="L119">
            <v>0</v>
          </cell>
          <cell r="M119">
            <v>1922.0498086299999</v>
          </cell>
          <cell r="O119">
            <v>0</v>
          </cell>
          <cell r="P119">
            <v>92.462213750000004</v>
          </cell>
          <cell r="Q119">
            <v>4.8106044560000001</v>
          </cell>
        </row>
        <row r="120">
          <cell r="A120" t="str">
            <v>3800</v>
          </cell>
          <cell r="B120" t="str">
            <v>บึงกาฬ</v>
          </cell>
          <cell r="C120">
            <v>131.15453599</v>
          </cell>
          <cell r="E120">
            <v>0</v>
          </cell>
          <cell r="F120">
            <v>32.39717735</v>
          </cell>
          <cell r="G120">
            <v>24.701530225999999</v>
          </cell>
          <cell r="H120">
            <v>452.55691999999999</v>
          </cell>
          <cell r="J120">
            <v>0</v>
          </cell>
          <cell r="K120">
            <v>0</v>
          </cell>
          <cell r="L120">
            <v>0</v>
          </cell>
          <cell r="M120">
            <v>583.71145598999999</v>
          </cell>
          <cell r="O120">
            <v>0</v>
          </cell>
          <cell r="P120">
            <v>32.39717735</v>
          </cell>
          <cell r="Q120">
            <v>5.5502041320000002</v>
          </cell>
        </row>
        <row r="121">
          <cell r="A121" t="str">
            <v>7300</v>
          </cell>
          <cell r="B121" t="str">
            <v>นครปฐม</v>
          </cell>
          <cell r="C121">
            <v>1040.48008615</v>
          </cell>
          <cell r="E121">
            <v>1.44E-2</v>
          </cell>
          <cell r="F121">
            <v>128.27806892999999</v>
          </cell>
          <cell r="G121">
            <v>12.328738497</v>
          </cell>
          <cell r="H121">
            <v>1361.3007</v>
          </cell>
          <cell r="J121">
            <v>0</v>
          </cell>
          <cell r="K121">
            <v>6.81</v>
          </cell>
          <cell r="L121">
            <v>0.50025684999999998</v>
          </cell>
          <cell r="M121">
            <v>2401.78078615</v>
          </cell>
          <cell r="O121">
            <v>1.44E-2</v>
          </cell>
          <cell r="P121">
            <v>135.08806892999999</v>
          </cell>
          <cell r="Q121">
            <v>5.6244961949999999</v>
          </cell>
        </row>
        <row r="122">
          <cell r="A122" t="str">
            <v>1700</v>
          </cell>
          <cell r="B122" t="str">
            <v>สิงห์บุรี</v>
          </cell>
          <cell r="C122">
            <v>170.09934505000001</v>
          </cell>
          <cell r="E122">
            <v>0</v>
          </cell>
          <cell r="F122">
            <v>33.087639039999999</v>
          </cell>
          <cell r="G122">
            <v>19.4519497</v>
          </cell>
          <cell r="H122">
            <v>416.89479999999998</v>
          </cell>
          <cell r="J122">
            <v>0</v>
          </cell>
          <cell r="K122">
            <v>0</v>
          </cell>
          <cell r="L122">
            <v>0</v>
          </cell>
          <cell r="M122">
            <v>586.99414505000004</v>
          </cell>
          <cell r="O122">
            <v>0</v>
          </cell>
          <cell r="P122">
            <v>33.087639039999999</v>
          </cell>
          <cell r="Q122">
            <v>5.6367920050000002</v>
          </cell>
        </row>
        <row r="123">
          <cell r="A123" t="str">
            <v>5800</v>
          </cell>
          <cell r="B123" t="str">
            <v>แม่ฮ่องสอน</v>
          </cell>
          <cell r="C123">
            <v>162.01794133999999</v>
          </cell>
          <cell r="E123">
            <v>0</v>
          </cell>
          <cell r="F123">
            <v>29.877037489999999</v>
          </cell>
          <cell r="G123">
            <v>18.440573458999999</v>
          </cell>
          <cell r="H123">
            <v>343.52825000000001</v>
          </cell>
          <cell r="J123">
            <v>0</v>
          </cell>
          <cell r="K123">
            <v>0</v>
          </cell>
          <cell r="L123">
            <v>0</v>
          </cell>
          <cell r="M123">
            <v>505.54619134000001</v>
          </cell>
          <cell r="O123">
            <v>0</v>
          </cell>
          <cell r="P123">
            <v>29.877037489999999</v>
          </cell>
          <cell r="Q123">
            <v>5.9098531449999996</v>
          </cell>
        </row>
        <row r="124">
          <cell r="A124" t="str">
            <v>6200</v>
          </cell>
          <cell r="B124" t="str">
            <v>กำแพงเพชร</v>
          </cell>
          <cell r="C124">
            <v>405.32649827</v>
          </cell>
          <cell r="E124">
            <v>0</v>
          </cell>
          <cell r="F124">
            <v>76.406753499999994</v>
          </cell>
          <cell r="G124">
            <v>18.850668246000001</v>
          </cell>
          <cell r="H124">
            <v>882.54698759999997</v>
          </cell>
          <cell r="J124">
            <v>0</v>
          </cell>
          <cell r="K124">
            <v>0</v>
          </cell>
          <cell r="L124">
            <v>0</v>
          </cell>
          <cell r="M124">
            <v>1287.87348587</v>
          </cell>
          <cell r="O124">
            <v>0</v>
          </cell>
          <cell r="P124">
            <v>76.406753499999994</v>
          </cell>
          <cell r="Q124">
            <v>5.9327841079999999</v>
          </cell>
        </row>
        <row r="125">
          <cell r="A125" t="str">
            <v>5500</v>
          </cell>
          <cell r="B125" t="str">
            <v>น่าน</v>
          </cell>
          <cell r="C125">
            <v>221.19316748</v>
          </cell>
          <cell r="E125">
            <v>0</v>
          </cell>
          <cell r="F125">
            <v>64.202686159999999</v>
          </cell>
          <cell r="G125">
            <v>29.025619051</v>
          </cell>
          <cell r="H125">
            <v>853.28751399999999</v>
          </cell>
          <cell r="J125">
            <v>0</v>
          </cell>
          <cell r="K125">
            <v>0</v>
          </cell>
          <cell r="L125">
            <v>0</v>
          </cell>
          <cell r="M125">
            <v>1074.4806814799999</v>
          </cell>
          <cell r="O125">
            <v>0</v>
          </cell>
          <cell r="P125">
            <v>64.202686159999999</v>
          </cell>
          <cell r="Q125">
            <v>5.9752294539999999</v>
          </cell>
        </row>
        <row r="126">
          <cell r="A126" t="str">
            <v>7600</v>
          </cell>
          <cell r="B126" t="str">
            <v>เพชรบุรี</v>
          </cell>
          <cell r="C126">
            <v>565.30215205000002</v>
          </cell>
          <cell r="E126">
            <v>0</v>
          </cell>
          <cell r="F126">
            <v>206.12092709999999</v>
          </cell>
          <cell r="G126">
            <v>36.462080739000001</v>
          </cell>
          <cell r="H126">
            <v>2162.1433750000001</v>
          </cell>
          <cell r="J126">
            <v>0</v>
          </cell>
          <cell r="K126">
            <v>0</v>
          </cell>
          <cell r="L126">
            <v>0</v>
          </cell>
          <cell r="M126">
            <v>2727.4455270499998</v>
          </cell>
          <cell r="O126">
            <v>0</v>
          </cell>
          <cell r="P126">
            <v>206.12092709999999</v>
          </cell>
          <cell r="Q126">
            <v>7.5572884980000001</v>
          </cell>
        </row>
        <row r="127">
          <cell r="A127" t="str">
            <v>8600</v>
          </cell>
          <cell r="B127" t="str">
            <v>ชุมพร</v>
          </cell>
          <cell r="C127">
            <v>270.94363175000001</v>
          </cell>
          <cell r="E127">
            <v>0</v>
          </cell>
          <cell r="F127">
            <v>64.499427549999993</v>
          </cell>
          <cell r="G127">
            <v>23.805478333</v>
          </cell>
          <cell r="H127">
            <v>581.02970000000005</v>
          </cell>
          <cell r="J127">
            <v>0</v>
          </cell>
          <cell r="K127">
            <v>0</v>
          </cell>
          <cell r="L127">
            <v>0</v>
          </cell>
          <cell r="M127">
            <v>851.97333175000006</v>
          </cell>
          <cell r="O127">
            <v>0</v>
          </cell>
          <cell r="P127">
            <v>64.499427549999993</v>
          </cell>
          <cell r="Q127">
            <v>7.5705923119999996</v>
          </cell>
        </row>
        <row r="128">
          <cell r="A128" t="str">
            <v>9600</v>
          </cell>
          <cell r="B128" t="str">
            <v>นราธิวาส</v>
          </cell>
          <cell r="C128">
            <v>853.67904998999995</v>
          </cell>
          <cell r="E128">
            <v>0</v>
          </cell>
          <cell r="F128">
            <v>130.65939745</v>
          </cell>
          <cell r="G128">
            <v>15.305447340000001</v>
          </cell>
          <cell r="H128">
            <v>744.35983050000004</v>
          </cell>
          <cell r="J128">
            <v>0</v>
          </cell>
          <cell r="K128">
            <v>0</v>
          </cell>
          <cell r="L128">
            <v>0</v>
          </cell>
          <cell r="M128">
            <v>1598.0388804900001</v>
          </cell>
          <cell r="O128">
            <v>0</v>
          </cell>
          <cell r="P128">
            <v>130.65939745</v>
          </cell>
          <cell r="Q128">
            <v>8.1762339480000001</v>
          </cell>
        </row>
        <row r="129">
          <cell r="A129" t="str">
            <v>3400</v>
          </cell>
          <cell r="B129" t="str">
            <v>อุบลราชธานี</v>
          </cell>
          <cell r="C129">
            <v>1477.9339144</v>
          </cell>
          <cell r="E129">
            <v>0.08</v>
          </cell>
          <cell r="F129">
            <v>355.78553661000001</v>
          </cell>
          <cell r="G129">
            <v>24.07316952</v>
          </cell>
          <cell r="H129">
            <v>2670.8959813400002</v>
          </cell>
          <cell r="J129">
            <v>0.23744019999999999</v>
          </cell>
          <cell r="K129">
            <v>0</v>
          </cell>
          <cell r="L129">
            <v>0</v>
          </cell>
          <cell r="M129">
            <v>4148.8298957400002</v>
          </cell>
          <cell r="O129">
            <v>0.31744020000000001</v>
          </cell>
          <cell r="P129">
            <v>355.78553661000001</v>
          </cell>
          <cell r="Q129">
            <v>8.5755633650000007</v>
          </cell>
        </row>
        <row r="130">
          <cell r="A130" t="str">
            <v>5100</v>
          </cell>
          <cell r="B130" t="str">
            <v>ลำพูน</v>
          </cell>
          <cell r="C130">
            <v>181.29541315</v>
          </cell>
          <cell r="E130">
            <v>0</v>
          </cell>
          <cell r="F130">
            <v>48.235960720000001</v>
          </cell>
          <cell r="G130">
            <v>26.606277501000001</v>
          </cell>
          <cell r="H130">
            <v>352.90969999999999</v>
          </cell>
          <cell r="J130">
            <v>0</v>
          </cell>
          <cell r="K130">
            <v>0</v>
          </cell>
          <cell r="L130">
            <v>0</v>
          </cell>
          <cell r="M130">
            <v>534.20511314999999</v>
          </cell>
          <cell r="O130">
            <v>0</v>
          </cell>
          <cell r="P130">
            <v>48.235960720000001</v>
          </cell>
          <cell r="Q130">
            <v>9.0294831579999997</v>
          </cell>
        </row>
        <row r="131">
          <cell r="A131" t="str">
            <v>1900</v>
          </cell>
          <cell r="B131" t="str">
            <v>สระบุรี</v>
          </cell>
          <cell r="C131">
            <v>462.01223575</v>
          </cell>
          <cell r="E131">
            <v>0</v>
          </cell>
          <cell r="F131">
            <v>143.56736799999999</v>
          </cell>
          <cell r="G131">
            <v>31.074364895999999</v>
          </cell>
          <cell r="H131">
            <v>910.58523539999999</v>
          </cell>
          <cell r="J131">
            <v>0</v>
          </cell>
          <cell r="K131">
            <v>0</v>
          </cell>
          <cell r="L131">
            <v>0</v>
          </cell>
          <cell r="M131">
            <v>1372.59747115</v>
          </cell>
          <cell r="O131">
            <v>0</v>
          </cell>
          <cell r="P131">
            <v>143.56736799999999</v>
          </cell>
          <cell r="Q131">
            <v>10.459539014000001</v>
          </cell>
        </row>
        <row r="132">
          <cell r="A132" t="str">
            <v>3000</v>
          </cell>
          <cell r="B132" t="str">
            <v>นครราชสีมา</v>
          </cell>
          <cell r="C132">
            <v>2779.6810486999998</v>
          </cell>
          <cell r="E132">
            <v>0</v>
          </cell>
          <cell r="F132">
            <v>779.05636160999995</v>
          </cell>
          <cell r="G132">
            <v>28.026825667000001</v>
          </cell>
          <cell r="H132">
            <v>3647.4790069999999</v>
          </cell>
          <cell r="J132">
            <v>0</v>
          </cell>
          <cell r="K132">
            <v>0</v>
          </cell>
          <cell r="L132">
            <v>0</v>
          </cell>
          <cell r="M132">
            <v>6427.1600557000002</v>
          </cell>
          <cell r="O132">
            <v>0</v>
          </cell>
          <cell r="P132">
            <v>779.05636160999995</v>
          </cell>
          <cell r="Q132">
            <v>12.121315710999999</v>
          </cell>
        </row>
        <row r="133">
          <cell r="A133" t="str">
            <v>4400</v>
          </cell>
          <cell r="B133" t="str">
            <v>มหาสารคาม</v>
          </cell>
          <cell r="C133">
            <v>1064.1403183</v>
          </cell>
          <cell r="E133">
            <v>0</v>
          </cell>
          <cell r="F133">
            <v>239.64828815999999</v>
          </cell>
          <cell r="G133">
            <v>22.52036541</v>
          </cell>
          <cell r="H133">
            <v>794.09966799999995</v>
          </cell>
          <cell r="J133">
            <v>0</v>
          </cell>
          <cell r="K133">
            <v>0</v>
          </cell>
          <cell r="L133">
            <v>0</v>
          </cell>
          <cell r="M133">
            <v>1858.2399863000001</v>
          </cell>
          <cell r="O133">
            <v>0</v>
          </cell>
          <cell r="P133">
            <v>239.64828815999999</v>
          </cell>
          <cell r="Q133">
            <v>12.896519821</v>
          </cell>
        </row>
        <row r="134">
          <cell r="A134" t="str">
            <v>4100</v>
          </cell>
          <cell r="B134" t="str">
            <v>อุดรธานี</v>
          </cell>
          <cell r="C134">
            <v>982.51118366000003</v>
          </cell>
          <cell r="E134">
            <v>0</v>
          </cell>
          <cell r="F134">
            <v>325.91912271000001</v>
          </cell>
          <cell r="G134">
            <v>33.172052200000003</v>
          </cell>
          <cell r="H134">
            <v>1531.8743199999999</v>
          </cell>
          <cell r="J134">
            <v>39.9</v>
          </cell>
          <cell r="K134">
            <v>0</v>
          </cell>
          <cell r="L134">
            <v>0</v>
          </cell>
          <cell r="M134">
            <v>2514.3855036599998</v>
          </cell>
          <cell r="O134">
            <v>39.9</v>
          </cell>
          <cell r="P134">
            <v>325.91912271000001</v>
          </cell>
          <cell r="Q134">
            <v>12.962177925000001</v>
          </cell>
        </row>
        <row r="135">
          <cell r="A135" t="str">
            <v>6300</v>
          </cell>
          <cell r="B135" t="str">
            <v>ตาก</v>
          </cell>
          <cell r="C135">
            <v>373.64355955000002</v>
          </cell>
          <cell r="E135">
            <v>0</v>
          </cell>
          <cell r="F135">
            <v>130.83561817</v>
          </cell>
          <cell r="G135">
            <v>35.016157733</v>
          </cell>
          <cell r="H135">
            <v>455.62349999999998</v>
          </cell>
          <cell r="J135">
            <v>0</v>
          </cell>
          <cell r="K135">
            <v>0</v>
          </cell>
          <cell r="L135">
            <v>0</v>
          </cell>
          <cell r="M135">
            <v>829.26705955</v>
          </cell>
          <cell r="O135">
            <v>0</v>
          </cell>
          <cell r="P135">
            <v>130.83561817</v>
          </cell>
          <cell r="Q135">
            <v>15.777259770000001</v>
          </cell>
        </row>
        <row r="136">
          <cell r="A136" t="str">
            <v>3600</v>
          </cell>
          <cell r="B136" t="str">
            <v>ชัยภูมิ</v>
          </cell>
          <cell r="C136">
            <v>562.39746544000002</v>
          </cell>
          <cell r="E136">
            <v>0</v>
          </cell>
          <cell r="F136">
            <v>288.43277448999999</v>
          </cell>
          <cell r="G136">
            <v>51.286286339</v>
          </cell>
          <cell r="H136">
            <v>1221.7599499999999</v>
          </cell>
          <cell r="J136">
            <v>0</v>
          </cell>
          <cell r="K136">
            <v>0</v>
          </cell>
          <cell r="L136">
            <v>0</v>
          </cell>
          <cell r="M136">
            <v>1784.15741544</v>
          </cell>
          <cell r="O136">
            <v>0</v>
          </cell>
          <cell r="P136">
            <v>288.43277448999999</v>
          </cell>
          <cell r="Q136">
            <v>16.166329943000001</v>
          </cell>
        </row>
        <row r="137">
          <cell r="A137" t="str">
            <v>5400</v>
          </cell>
          <cell r="B137" t="str">
            <v>แพร่</v>
          </cell>
          <cell r="C137">
            <v>273.35857351999999</v>
          </cell>
          <cell r="E137">
            <v>0</v>
          </cell>
          <cell r="F137">
            <v>169.17457945000001</v>
          </cell>
          <cell r="G137">
            <v>61.887424006000003</v>
          </cell>
          <cell r="H137">
            <v>397.33535000000001</v>
          </cell>
          <cell r="J137">
            <v>0</v>
          </cell>
          <cell r="K137">
            <v>0</v>
          </cell>
          <cell r="L137">
            <v>0</v>
          </cell>
          <cell r="M137">
            <v>670.69392352</v>
          </cell>
          <cell r="O137">
            <v>0</v>
          </cell>
          <cell r="P137">
            <v>169.17457945000001</v>
          </cell>
          <cell r="Q137">
            <v>25.223812758000001</v>
          </cell>
        </row>
        <row r="138">
          <cell r="A138" t="str">
            <v>7400</v>
          </cell>
          <cell r="B138" t="str">
            <v>สมุทรสาคร</v>
          </cell>
          <cell r="C138">
            <v>532.02033525000002</v>
          </cell>
          <cell r="E138">
            <v>0</v>
          </cell>
          <cell r="F138">
            <v>237.34720110000001</v>
          </cell>
          <cell r="G138">
            <v>44.612430273000001</v>
          </cell>
          <cell r="H138">
            <v>395.067452</v>
          </cell>
          <cell r="J138">
            <v>0</v>
          </cell>
          <cell r="K138">
            <v>0</v>
          </cell>
          <cell r="L138">
            <v>0</v>
          </cell>
          <cell r="M138">
            <v>927.08778725000002</v>
          </cell>
          <cell r="O138">
            <v>0</v>
          </cell>
          <cell r="P138">
            <v>237.34720110000001</v>
          </cell>
          <cell r="Q138">
            <v>25.601372854000001</v>
          </cell>
        </row>
        <row r="139">
          <cell r="A139" t="str">
            <v>9000</v>
          </cell>
          <cell r="B139" t="str">
            <v>สงขลา</v>
          </cell>
          <cell r="C139">
            <v>4465.4828155300002</v>
          </cell>
          <cell r="E139">
            <v>0</v>
          </cell>
          <cell r="F139">
            <v>2063.9446742700002</v>
          </cell>
          <cell r="G139">
            <v>46.219966788000001</v>
          </cell>
          <cell r="H139">
            <v>4160.2006929999998</v>
          </cell>
          <cell r="J139">
            <v>466.32709</v>
          </cell>
          <cell r="K139">
            <v>542.81219999999996</v>
          </cell>
          <cell r="L139">
            <v>13.047740724000001</v>
          </cell>
          <cell r="M139">
            <v>8625.6835085300008</v>
          </cell>
          <cell r="O139">
            <v>466.32709</v>
          </cell>
          <cell r="P139">
            <v>2606.75687427</v>
          </cell>
          <cell r="Q139">
            <v>30.220873182999998</v>
          </cell>
        </row>
        <row r="140">
          <cell r="A140" t="str">
            <v>4000</v>
          </cell>
          <cell r="B140" t="str">
            <v>ขอนแก่น</v>
          </cell>
          <cell r="C140">
            <v>3465.3042625799999</v>
          </cell>
          <cell r="E140">
            <v>0</v>
          </cell>
          <cell r="F140">
            <v>2289.5879413900002</v>
          </cell>
          <cell r="G140">
            <v>66.071772285999998</v>
          </cell>
          <cell r="H140">
            <v>4121.8481920000004</v>
          </cell>
          <cell r="J140">
            <v>712.01347899999996</v>
          </cell>
          <cell r="K140">
            <v>687.7165</v>
          </cell>
          <cell r="L140">
            <v>16.684663480000001</v>
          </cell>
          <cell r="M140">
            <v>7587.1524545800003</v>
          </cell>
          <cell r="O140">
            <v>712.01347899999996</v>
          </cell>
          <cell r="P140">
            <v>2977.3044413900002</v>
          </cell>
          <cell r="Q140">
            <v>39.241394702999997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E882-10ED-4BFE-81FF-BC373425B77E}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R82" sqref="R82:S82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8 ตุลาคม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อุตรดิตถ์</v>
      </c>
      <c r="C6" s="23">
        <f>IF(ISERROR(VLOOKUP($U6,[1]BEx6_1!$A:$Z,3,0)),0,VLOOKUP($U6,[1]BEx6_1!$A:$Z,3,0))</f>
        <v>453.03188115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0.2898</v>
      </c>
      <c r="F6" s="25">
        <f t="shared" ref="F6:F69" si="0">D6+E6</f>
        <v>0.2898</v>
      </c>
      <c r="G6" s="26">
        <f>IF(ISERROR(VLOOKUP($U6,[1]BEx6_1!$A:$Z,6,0)),0,VLOOKUP($U6,[1]BEx6_1!$A:$Z,6,0))</f>
        <v>3.5345617300000001</v>
      </c>
      <c r="H6" s="27">
        <f t="shared" ref="H6:H69" si="1">IF(ISERROR(G6/C6*100),0,G6/C6*100)</f>
        <v>0.78020154365906491</v>
      </c>
      <c r="I6" s="23">
        <f>IF(ISERROR(VLOOKUP($U6,[1]BEx6_1!$A:$Z,8,0)),0,VLOOKUP($U6,[1]BEx6_1!$A:$Z,8,0))</f>
        <v>1844.03916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9.5130000000000006E-2</v>
      </c>
      <c r="L6" s="25">
        <f t="shared" ref="L6:L69" si="2">J6+K6</f>
        <v>9.5130000000000006E-2</v>
      </c>
      <c r="M6" s="26">
        <f>IF(ISERROR(VLOOKUP($U6,[1]BEx6_1!$A:$Z,11,0)),0,VLOOKUP($U6,[1]BEx6_1!$A:$Z,11,0))</f>
        <v>0</v>
      </c>
      <c r="N6" s="28">
        <f t="shared" ref="N6:N69" si="3">IF(ISERROR(M6/I6*100),0,M6/I6*100)</f>
        <v>0</v>
      </c>
      <c r="O6" s="23">
        <f t="shared" ref="O6:S37" si="4">C6+I6</f>
        <v>2297.0710411499999</v>
      </c>
      <c r="P6" s="24">
        <f t="shared" si="4"/>
        <v>0</v>
      </c>
      <c r="Q6" s="24">
        <f t="shared" si="4"/>
        <v>0.38492999999999999</v>
      </c>
      <c r="R6" s="25">
        <f t="shared" si="4"/>
        <v>0.38492999999999999</v>
      </c>
      <c r="S6" s="29">
        <f t="shared" si="4"/>
        <v>3.5345617300000001</v>
      </c>
      <c r="T6" s="30">
        <f t="shared" ref="T6:T69" si="5">IF(ISERROR(S6/O6*100),0,S6/O6*100)</f>
        <v>0.1538725475477879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ปราจีนบุรี</v>
      </c>
      <c r="C7" s="23">
        <f>IF(ISERROR(VLOOKUP($U7,[1]BEx6_1!$A:$Z,3,0)),0,VLOOKUP($U7,[1]BEx6_1!$A:$Z,3,0))</f>
        <v>271.53227575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0</v>
      </c>
      <c r="F7" s="25">
        <f t="shared" si="0"/>
        <v>0</v>
      </c>
      <c r="G7" s="26">
        <f>IF(ISERROR(VLOOKUP($U7,[1]BEx6_1!$A:$Z,6,0)),0,VLOOKUP($U7,[1]BEx6_1!$A:$Z,6,0))</f>
        <v>3.6964950000000001</v>
      </c>
      <c r="H7" s="36">
        <f t="shared" si="1"/>
        <v>1.3613464512790983</v>
      </c>
      <c r="I7" s="23">
        <f>IF(ISERROR(VLOOKUP($U7,[1]BEx6_1!$A:$Z,8,0)),0,VLOOKUP($U7,[1]BEx6_1!$A:$Z,8,0))</f>
        <v>1235.3848840000001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2.3259999999999999E-2</v>
      </c>
      <c r="L7" s="25">
        <f t="shared" si="2"/>
        <v>2.3259999999999999E-2</v>
      </c>
      <c r="M7" s="26">
        <f>IF(ISERROR(VLOOKUP($U7,[1]BEx6_1!$A:$Z,11,0)),0,VLOOKUP($U7,[1]BEx6_1!$A:$Z,11,0))</f>
        <v>0</v>
      </c>
      <c r="N7" s="28">
        <f t="shared" si="3"/>
        <v>0</v>
      </c>
      <c r="O7" s="23">
        <f t="shared" si="4"/>
        <v>1506.9171597500001</v>
      </c>
      <c r="P7" s="24">
        <f t="shared" si="4"/>
        <v>0</v>
      </c>
      <c r="Q7" s="24">
        <f t="shared" si="4"/>
        <v>2.3259999999999999E-2</v>
      </c>
      <c r="R7" s="25">
        <f t="shared" si="4"/>
        <v>2.3259999999999999E-2</v>
      </c>
      <c r="S7" s="29">
        <f t="shared" si="4"/>
        <v>3.6964950000000001</v>
      </c>
      <c r="T7" s="30">
        <f t="shared" si="5"/>
        <v>0.24530180548300706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ยะลา</v>
      </c>
      <c r="C8" s="23">
        <f>IF(ISERROR(VLOOKUP($U8,[1]BEx6_1!$A:$Z,3,0)),0,VLOOKUP($U8,[1]BEx6_1!$A:$Z,3,0))</f>
        <v>1561.8185927500001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0</v>
      </c>
      <c r="F8" s="25">
        <f t="shared" si="0"/>
        <v>0</v>
      </c>
      <c r="G8" s="26">
        <f>IF(ISERROR(VLOOKUP($U8,[1]BEx6_1!$A:$Z,6,0)),0,VLOOKUP($U8,[1]BEx6_1!$A:$Z,6,0))</f>
        <v>11.24159263</v>
      </c>
      <c r="H8" s="36">
        <f t="shared" si="1"/>
        <v>0.71977582301707421</v>
      </c>
      <c r="I8" s="23">
        <f>IF(ISERROR(VLOOKUP($U8,[1]BEx6_1!$A:$Z,8,0)),0,VLOOKUP($U8,[1]BEx6_1!$A:$Z,8,0))</f>
        <v>2744.13024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18.7164</v>
      </c>
      <c r="L8" s="25">
        <f t="shared" si="2"/>
        <v>18.7164</v>
      </c>
      <c r="M8" s="26">
        <f>IF(ISERROR(VLOOKUP($U8,[1]BEx6_1!$A:$Z,11,0)),0,VLOOKUP($U8,[1]BEx6_1!$A:$Z,11,0))</f>
        <v>0</v>
      </c>
      <c r="N8" s="28">
        <f t="shared" si="3"/>
        <v>0</v>
      </c>
      <c r="O8" s="23">
        <f t="shared" si="4"/>
        <v>4305.9488327500003</v>
      </c>
      <c r="P8" s="24">
        <f t="shared" si="4"/>
        <v>0</v>
      </c>
      <c r="Q8" s="24">
        <f t="shared" si="4"/>
        <v>18.7164</v>
      </c>
      <c r="R8" s="25">
        <f t="shared" si="4"/>
        <v>18.7164</v>
      </c>
      <c r="S8" s="29">
        <f t="shared" si="4"/>
        <v>11.24159263</v>
      </c>
      <c r="T8" s="30">
        <f t="shared" si="5"/>
        <v>0.26107120791819866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ชัยนาท</v>
      </c>
      <c r="C9" s="23">
        <f>IF(ISERROR(VLOOKUP($U9,[1]BEx6_1!$A:$Z,3,0)),0,VLOOKUP($U9,[1]BEx6_1!$A:$Z,3,0))</f>
        <v>265.05643670000001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0</v>
      </c>
      <c r="F9" s="25">
        <f t="shared" si="0"/>
        <v>0</v>
      </c>
      <c r="G9" s="26">
        <f>IF(ISERROR(VLOOKUP($U9,[1]BEx6_1!$A:$Z,6,0)),0,VLOOKUP($U9,[1]BEx6_1!$A:$Z,6,0))</f>
        <v>2.1884945</v>
      </c>
      <c r="H9" s="36">
        <f t="shared" si="1"/>
        <v>0.82567113904010303</v>
      </c>
      <c r="I9" s="23">
        <f>IF(ISERROR(VLOOKUP($U9,[1]BEx6_1!$A:$Z,8,0)),0,VLOOKUP($U9,[1]BEx6_1!$A:$Z,8,0))</f>
        <v>549.51592500000004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0</v>
      </c>
      <c r="L9" s="25">
        <f t="shared" si="2"/>
        <v>0</v>
      </c>
      <c r="M9" s="26">
        <f>IF(ISERROR(VLOOKUP($U9,[1]BEx6_1!$A:$Z,11,0)),0,VLOOKUP($U9,[1]BEx6_1!$A:$Z,11,0))</f>
        <v>0</v>
      </c>
      <c r="N9" s="28">
        <f t="shared" si="3"/>
        <v>0</v>
      </c>
      <c r="O9" s="23">
        <f t="shared" si="4"/>
        <v>814.5723617000001</v>
      </c>
      <c r="P9" s="24">
        <f t="shared" si="4"/>
        <v>0</v>
      </c>
      <c r="Q9" s="24">
        <f t="shared" si="4"/>
        <v>0</v>
      </c>
      <c r="R9" s="25">
        <f t="shared" si="4"/>
        <v>0</v>
      </c>
      <c r="S9" s="29">
        <f t="shared" si="4"/>
        <v>2.1884945</v>
      </c>
      <c r="T9" s="30">
        <f t="shared" si="5"/>
        <v>0.26866790513646271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อ่างทอง</v>
      </c>
      <c r="C10" s="23">
        <f>IF(ISERROR(VLOOKUP($U10,[1]BEx6_1!$A:$Z,3,0)),0,VLOOKUP($U10,[1]BEx6_1!$A:$Z,3,0))</f>
        <v>180.86127192000001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0</v>
      </c>
      <c r="F10" s="25">
        <f t="shared" si="0"/>
        <v>0</v>
      </c>
      <c r="G10" s="26">
        <f>IF(ISERROR(VLOOKUP($U10,[1]BEx6_1!$A:$Z,6,0)),0,VLOOKUP($U10,[1]BEx6_1!$A:$Z,6,0))</f>
        <v>1.4786742500000001</v>
      </c>
      <c r="H10" s="36">
        <f t="shared" si="1"/>
        <v>0.81757373167985847</v>
      </c>
      <c r="I10" s="23">
        <f>IF(ISERROR(VLOOKUP($U10,[1]BEx6_1!$A:$Z,8,0)),0,VLOOKUP($U10,[1]BEx6_1!$A:$Z,8,0))</f>
        <v>361.78309999999999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0</v>
      </c>
      <c r="L10" s="25">
        <f t="shared" si="2"/>
        <v>0</v>
      </c>
      <c r="M10" s="26">
        <f>IF(ISERROR(VLOOKUP($U10,[1]BEx6_1!$A:$Z,11,0)),0,VLOOKUP($U10,[1]BEx6_1!$A:$Z,11,0))</f>
        <v>0</v>
      </c>
      <c r="N10" s="28">
        <f t="shared" si="3"/>
        <v>0</v>
      </c>
      <c r="O10" s="23">
        <f t="shared" si="4"/>
        <v>542.64437192000003</v>
      </c>
      <c r="P10" s="24">
        <f t="shared" si="4"/>
        <v>0</v>
      </c>
      <c r="Q10" s="24">
        <f t="shared" si="4"/>
        <v>0</v>
      </c>
      <c r="R10" s="25">
        <f t="shared" si="4"/>
        <v>0</v>
      </c>
      <c r="S10" s="29">
        <f t="shared" si="4"/>
        <v>1.4786742500000001</v>
      </c>
      <c r="T10" s="30">
        <f t="shared" si="5"/>
        <v>0.27249416496629497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หนองบัวลำภู</v>
      </c>
      <c r="C11" s="23">
        <f>IF(ISERROR(VLOOKUP($U11,[1]BEx6_1!$A:$Z,3,0)),0,VLOOKUP($U11,[1]BEx6_1!$A:$Z,3,0))</f>
        <v>137.71655353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0</v>
      </c>
      <c r="F11" s="25">
        <f t="shared" si="0"/>
        <v>0</v>
      </c>
      <c r="G11" s="26">
        <f>IF(ISERROR(VLOOKUP($U11,[1]BEx6_1!$A:$Z,6,0)),0,VLOOKUP($U11,[1]BEx6_1!$A:$Z,6,0))</f>
        <v>2.6496</v>
      </c>
      <c r="H11" s="36">
        <f t="shared" si="1"/>
        <v>1.9239517197348497</v>
      </c>
      <c r="I11" s="23">
        <f>IF(ISERROR(VLOOKUP($U11,[1]BEx6_1!$A:$Z,8,0)),0,VLOOKUP($U11,[1]BEx6_1!$A:$Z,8,0))</f>
        <v>824.96370999999999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0</v>
      </c>
      <c r="L11" s="25">
        <f t="shared" si="2"/>
        <v>0</v>
      </c>
      <c r="M11" s="26">
        <f>IF(ISERROR(VLOOKUP($U11,[1]BEx6_1!$A:$Z,11,0)),0,VLOOKUP($U11,[1]BEx6_1!$A:$Z,11,0))</f>
        <v>0</v>
      </c>
      <c r="N11" s="28">
        <f t="shared" si="3"/>
        <v>0</v>
      </c>
      <c r="O11" s="23">
        <f t="shared" si="4"/>
        <v>962.68026353000005</v>
      </c>
      <c r="P11" s="24">
        <f t="shared" si="4"/>
        <v>0</v>
      </c>
      <c r="Q11" s="24">
        <f t="shared" si="4"/>
        <v>0</v>
      </c>
      <c r="R11" s="25">
        <f t="shared" si="4"/>
        <v>0</v>
      </c>
      <c r="S11" s="29">
        <f t="shared" si="4"/>
        <v>2.6496</v>
      </c>
      <c r="T11" s="30">
        <f t="shared" si="5"/>
        <v>0.27523156964746798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สกลนคร</v>
      </c>
      <c r="C12" s="23">
        <f>IF(ISERROR(VLOOKUP($U12,[1]BEx6_1!$A:$Z,3,0)),0,VLOOKUP($U12,[1]BEx6_1!$A:$Z,3,0))</f>
        <v>659.49727804999998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0</v>
      </c>
      <c r="F12" s="25">
        <f t="shared" si="0"/>
        <v>0</v>
      </c>
      <c r="G12" s="26">
        <f>IF(ISERROR(VLOOKUP($U12,[1]BEx6_1!$A:$Z,6,0)),0,VLOOKUP($U12,[1]BEx6_1!$A:$Z,6,0))</f>
        <v>6.8318385099999999</v>
      </c>
      <c r="H12" s="36">
        <f t="shared" si="1"/>
        <v>1.0359161041877782</v>
      </c>
      <c r="I12" s="23">
        <f>IF(ISERROR(VLOOKUP($U12,[1]BEx6_1!$A:$Z,8,0)),0,VLOOKUP($U12,[1]BEx6_1!$A:$Z,8,0))</f>
        <v>1527.10817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0</v>
      </c>
      <c r="L12" s="25">
        <f t="shared" si="2"/>
        <v>0</v>
      </c>
      <c r="M12" s="26">
        <f>IF(ISERROR(VLOOKUP($U12,[1]BEx6_1!$A:$Z,11,0)),0,VLOOKUP($U12,[1]BEx6_1!$A:$Z,11,0))</f>
        <v>0</v>
      </c>
      <c r="N12" s="28">
        <f t="shared" si="3"/>
        <v>0</v>
      </c>
      <c r="O12" s="23">
        <f t="shared" si="4"/>
        <v>2186.6054480499997</v>
      </c>
      <c r="P12" s="24">
        <f t="shared" si="4"/>
        <v>0</v>
      </c>
      <c r="Q12" s="24">
        <f t="shared" si="4"/>
        <v>0</v>
      </c>
      <c r="R12" s="25">
        <f t="shared" si="4"/>
        <v>0</v>
      </c>
      <c r="S12" s="29">
        <f t="shared" si="4"/>
        <v>6.8318385099999999</v>
      </c>
      <c r="T12" s="30">
        <f t="shared" si="5"/>
        <v>0.31244038635742849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ลพบุรี</v>
      </c>
      <c r="C13" s="23">
        <f>IF(ISERROR(VLOOKUP($U13,[1]BEx6_1!$A:$Z,3,0)),0,VLOOKUP($U13,[1]BEx6_1!$A:$Z,3,0))</f>
        <v>553.26027468999996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0</v>
      </c>
      <c r="F13" s="25">
        <f t="shared" si="0"/>
        <v>0</v>
      </c>
      <c r="G13" s="26">
        <f>IF(ISERROR(VLOOKUP($U13,[1]BEx6_1!$A:$Z,6,0)),0,VLOOKUP($U13,[1]BEx6_1!$A:$Z,6,0))</f>
        <v>6.16321706</v>
      </c>
      <c r="H13" s="36">
        <f t="shared" si="1"/>
        <v>1.1139814915237396</v>
      </c>
      <c r="I13" s="23">
        <f>IF(ISERROR(VLOOKUP($U13,[1]BEx6_1!$A:$Z,8,0)),0,VLOOKUP($U13,[1]BEx6_1!$A:$Z,8,0))</f>
        <v>1195.2665400000001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0</v>
      </c>
      <c r="L13" s="25">
        <f t="shared" si="2"/>
        <v>0</v>
      </c>
      <c r="M13" s="26">
        <f>IF(ISERROR(VLOOKUP($U13,[1]BEx6_1!$A:$Z,11,0)),0,VLOOKUP($U13,[1]BEx6_1!$A:$Z,11,0))</f>
        <v>0</v>
      </c>
      <c r="N13" s="28">
        <f t="shared" si="3"/>
        <v>0</v>
      </c>
      <c r="O13" s="23">
        <f t="shared" si="4"/>
        <v>1748.52681469</v>
      </c>
      <c r="P13" s="24">
        <f t="shared" si="4"/>
        <v>0</v>
      </c>
      <c r="Q13" s="24">
        <f t="shared" si="4"/>
        <v>0</v>
      </c>
      <c r="R13" s="25">
        <f t="shared" si="4"/>
        <v>0</v>
      </c>
      <c r="S13" s="29">
        <f t="shared" si="4"/>
        <v>6.16321706</v>
      </c>
      <c r="T13" s="30">
        <f t="shared" si="5"/>
        <v>0.35248055724513949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มุกดาหาร</v>
      </c>
      <c r="C14" s="23">
        <f>IF(ISERROR(VLOOKUP($U14,[1]BEx6_1!$A:$Z,3,0)),0,VLOOKUP($U14,[1]BEx6_1!$A:$Z,3,0))</f>
        <v>157.78700215000001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0</v>
      </c>
      <c r="F14" s="25">
        <f t="shared" si="0"/>
        <v>0</v>
      </c>
      <c r="G14" s="26">
        <f>IF(ISERROR(VLOOKUP($U14,[1]BEx6_1!$A:$Z,6,0)),0,VLOOKUP($U14,[1]BEx6_1!$A:$Z,6,0))</f>
        <v>3.128352</v>
      </c>
      <c r="H14" s="36">
        <f t="shared" si="1"/>
        <v>1.9826423959978885</v>
      </c>
      <c r="I14" s="23">
        <f>IF(ISERROR(VLOOKUP($U14,[1]BEx6_1!$A:$Z,8,0)),0,VLOOKUP($U14,[1]BEx6_1!$A:$Z,8,0))</f>
        <v>714.66764000000001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0</v>
      </c>
      <c r="L14" s="25">
        <f t="shared" si="2"/>
        <v>0</v>
      </c>
      <c r="M14" s="26">
        <f>IF(ISERROR(VLOOKUP($U14,[1]BEx6_1!$A:$Z,11,0)),0,VLOOKUP($U14,[1]BEx6_1!$A:$Z,11,0))</f>
        <v>0</v>
      </c>
      <c r="N14" s="28">
        <f t="shared" si="3"/>
        <v>0</v>
      </c>
      <c r="O14" s="23">
        <f t="shared" si="4"/>
        <v>872.45464215000004</v>
      </c>
      <c r="P14" s="24">
        <f t="shared" si="4"/>
        <v>0</v>
      </c>
      <c r="Q14" s="24">
        <f t="shared" si="4"/>
        <v>0</v>
      </c>
      <c r="R14" s="25">
        <f t="shared" si="4"/>
        <v>0</v>
      </c>
      <c r="S14" s="29">
        <f t="shared" si="4"/>
        <v>3.128352</v>
      </c>
      <c r="T14" s="30">
        <f t="shared" si="5"/>
        <v>0.35856901308826394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ศรีษะเกษ</v>
      </c>
      <c r="C15" s="23">
        <f>IF(ISERROR(VLOOKUP($U15,[1]BEx6_1!$A:$Z,3,0)),0,VLOOKUP($U15,[1]BEx6_1!$A:$Z,3,0))</f>
        <v>788.47675156000003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0</v>
      </c>
      <c r="F15" s="25">
        <f t="shared" si="0"/>
        <v>0</v>
      </c>
      <c r="G15" s="26">
        <f>IF(ISERROR(VLOOKUP($U15,[1]BEx6_1!$A:$Z,6,0)),0,VLOOKUP($U15,[1]BEx6_1!$A:$Z,6,0))</f>
        <v>5.8098065999999999</v>
      </c>
      <c r="H15" s="36">
        <f t="shared" si="1"/>
        <v>0.73683930293509692</v>
      </c>
      <c r="I15" s="23">
        <f>IF(ISERROR(VLOOKUP($U15,[1]BEx6_1!$A:$Z,8,0)),0,VLOOKUP($U15,[1]BEx6_1!$A:$Z,8,0))</f>
        <v>783.50770899999998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0</v>
      </c>
      <c r="L15" s="25">
        <f t="shared" si="2"/>
        <v>0</v>
      </c>
      <c r="M15" s="26">
        <f>IF(ISERROR(VLOOKUP($U15,[1]BEx6_1!$A:$Z,11,0)),0,VLOOKUP($U15,[1]BEx6_1!$A:$Z,11,0))</f>
        <v>0</v>
      </c>
      <c r="N15" s="28">
        <f t="shared" si="3"/>
        <v>0</v>
      </c>
      <c r="O15" s="23">
        <f t="shared" si="4"/>
        <v>1571.9844605600001</v>
      </c>
      <c r="P15" s="24">
        <f t="shared" si="4"/>
        <v>0</v>
      </c>
      <c r="Q15" s="24">
        <f t="shared" si="4"/>
        <v>0</v>
      </c>
      <c r="R15" s="25">
        <f t="shared" si="4"/>
        <v>0</v>
      </c>
      <c r="S15" s="29">
        <f t="shared" si="4"/>
        <v>5.8098065999999999</v>
      </c>
      <c r="T15" s="30">
        <f t="shared" si="5"/>
        <v>0.36958422591088003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นครนายก</v>
      </c>
      <c r="C16" s="23">
        <f>IF(ISERROR(VLOOKUP($U16,[1]BEx6_1!$A:$Z,3,0)),0,VLOOKUP($U16,[1]BEx6_1!$A:$Z,3,0))</f>
        <v>143.68739815000001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0</v>
      </c>
      <c r="F16" s="25">
        <f t="shared" si="0"/>
        <v>0</v>
      </c>
      <c r="G16" s="26">
        <f>IF(ISERROR(VLOOKUP($U16,[1]BEx6_1!$A:$Z,6,0)),0,VLOOKUP($U16,[1]BEx6_1!$A:$Z,6,0))</f>
        <v>1.9702999999999999</v>
      </c>
      <c r="H16" s="36">
        <f t="shared" si="1"/>
        <v>1.3712406413978899</v>
      </c>
      <c r="I16" s="23">
        <f>IF(ISERROR(VLOOKUP($U16,[1]BEx6_1!$A:$Z,8,0)),0,VLOOKUP($U16,[1]BEx6_1!$A:$Z,8,0))</f>
        <v>368.3681345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0</v>
      </c>
      <c r="L16" s="25">
        <f t="shared" si="2"/>
        <v>0</v>
      </c>
      <c r="M16" s="26">
        <f>IF(ISERROR(VLOOKUP($U16,[1]BEx6_1!$A:$Z,11,0)),0,VLOOKUP($U16,[1]BEx6_1!$A:$Z,11,0))</f>
        <v>0</v>
      </c>
      <c r="N16" s="28">
        <f t="shared" si="3"/>
        <v>0</v>
      </c>
      <c r="O16" s="23">
        <f t="shared" si="4"/>
        <v>512.05553265000003</v>
      </c>
      <c r="P16" s="24">
        <f t="shared" si="4"/>
        <v>0</v>
      </c>
      <c r="Q16" s="24">
        <f t="shared" si="4"/>
        <v>0</v>
      </c>
      <c r="R16" s="25">
        <f t="shared" si="4"/>
        <v>0</v>
      </c>
      <c r="S16" s="29">
        <f t="shared" si="4"/>
        <v>1.9702999999999999</v>
      </c>
      <c r="T16" s="30">
        <f t="shared" si="5"/>
        <v>0.38478248439251578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ตราด</v>
      </c>
      <c r="C17" s="23">
        <f>IF(ISERROR(VLOOKUP($U17,[1]BEx6_1!$A:$Z,3,0)),0,VLOOKUP($U17,[1]BEx6_1!$A:$Z,3,0))</f>
        <v>137.55397575000001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0</v>
      </c>
      <c r="F17" s="25">
        <f t="shared" si="0"/>
        <v>0</v>
      </c>
      <c r="G17" s="26">
        <f>IF(ISERROR(VLOOKUP($U17,[1]BEx6_1!$A:$Z,6,0)),0,VLOOKUP($U17,[1]BEx6_1!$A:$Z,6,0))</f>
        <v>1.7878646</v>
      </c>
      <c r="H17" s="36">
        <f t="shared" si="1"/>
        <v>1.2997549436516378</v>
      </c>
      <c r="I17" s="23">
        <f>IF(ISERROR(VLOOKUP($U17,[1]BEx6_1!$A:$Z,8,0)),0,VLOOKUP($U17,[1]BEx6_1!$A:$Z,8,0))</f>
        <v>323.01051000000001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0</v>
      </c>
      <c r="L17" s="25">
        <f t="shared" si="2"/>
        <v>0</v>
      </c>
      <c r="M17" s="26">
        <f>IF(ISERROR(VLOOKUP($U17,[1]BEx6_1!$A:$Z,11,0)),0,VLOOKUP($U17,[1]BEx6_1!$A:$Z,11,0))</f>
        <v>0</v>
      </c>
      <c r="N17" s="28">
        <f t="shared" si="3"/>
        <v>0</v>
      </c>
      <c r="O17" s="23">
        <f t="shared" si="4"/>
        <v>460.56448575000002</v>
      </c>
      <c r="P17" s="24">
        <f t="shared" si="4"/>
        <v>0</v>
      </c>
      <c r="Q17" s="24">
        <f t="shared" si="4"/>
        <v>0</v>
      </c>
      <c r="R17" s="25">
        <f t="shared" si="4"/>
        <v>0</v>
      </c>
      <c r="S17" s="29">
        <f t="shared" si="4"/>
        <v>1.7878646</v>
      </c>
      <c r="T17" s="30">
        <f t="shared" si="5"/>
        <v>0.3881898529558952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อุทัยธานี</v>
      </c>
      <c r="C18" s="23">
        <f>IF(ISERROR(VLOOKUP($U18,[1]BEx6_1!$A:$Z,3,0)),0,VLOOKUP($U18,[1]BEx6_1!$A:$Z,3,0))</f>
        <v>161.05790893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0</v>
      </c>
      <c r="F18" s="25">
        <f t="shared" si="0"/>
        <v>0</v>
      </c>
      <c r="G18" s="26">
        <f>IF(ISERROR(VLOOKUP($U18,[1]BEx6_1!$A:$Z,6,0)),0,VLOOKUP($U18,[1]BEx6_1!$A:$Z,6,0))</f>
        <v>2.7358114499999999</v>
      </c>
      <c r="H18" s="36">
        <f t="shared" si="1"/>
        <v>1.6986507947207086</v>
      </c>
      <c r="I18" s="23">
        <f>IF(ISERROR(VLOOKUP($U18,[1]BEx6_1!$A:$Z,8,0)),0,VLOOKUP($U18,[1]BEx6_1!$A:$Z,8,0))</f>
        <v>534.11998300000005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0</v>
      </c>
      <c r="L18" s="25">
        <f t="shared" si="2"/>
        <v>0</v>
      </c>
      <c r="M18" s="26">
        <f>IF(ISERROR(VLOOKUP($U18,[1]BEx6_1!$A:$Z,11,0)),0,VLOOKUP($U18,[1]BEx6_1!$A:$Z,11,0))</f>
        <v>0</v>
      </c>
      <c r="N18" s="28">
        <f t="shared" si="3"/>
        <v>0</v>
      </c>
      <c r="O18" s="23">
        <f t="shared" si="4"/>
        <v>695.17789192999999</v>
      </c>
      <c r="P18" s="24">
        <f t="shared" si="4"/>
        <v>0</v>
      </c>
      <c r="Q18" s="24">
        <f t="shared" si="4"/>
        <v>0</v>
      </c>
      <c r="R18" s="25">
        <f t="shared" si="4"/>
        <v>0</v>
      </c>
      <c r="S18" s="29">
        <f t="shared" si="4"/>
        <v>2.7358114499999999</v>
      </c>
      <c r="T18" s="30">
        <f t="shared" si="5"/>
        <v>0.39354120459795616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บุรีรัมย์</v>
      </c>
      <c r="C19" s="23">
        <f>IF(ISERROR(VLOOKUP($U19,[1]BEx6_1!$A:$Z,3,0)),0,VLOOKUP($U19,[1]BEx6_1!$A:$Z,3,0))</f>
        <v>575.55973012000004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8.9359999999999995E-2</v>
      </c>
      <c r="F19" s="25">
        <f t="shared" si="0"/>
        <v>8.9359999999999995E-2</v>
      </c>
      <c r="G19" s="26">
        <f>IF(ISERROR(VLOOKUP($U19,[1]BEx6_1!$A:$Z,6,0)),0,VLOOKUP($U19,[1]BEx6_1!$A:$Z,6,0))</f>
        <v>7.8501608599999999</v>
      </c>
      <c r="H19" s="36">
        <f t="shared" si="1"/>
        <v>1.3639176699112181</v>
      </c>
      <c r="I19" s="23">
        <f>IF(ISERROR(VLOOKUP($U19,[1]BEx6_1!$A:$Z,8,0)),0,VLOOKUP($U19,[1]BEx6_1!$A:$Z,8,0))</f>
        <v>1411.3442875000001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0</v>
      </c>
      <c r="L19" s="25">
        <f t="shared" si="2"/>
        <v>0</v>
      </c>
      <c r="M19" s="26">
        <f>IF(ISERROR(VLOOKUP($U19,[1]BEx6_1!$A:$Z,11,0)),0,VLOOKUP($U19,[1]BEx6_1!$A:$Z,11,0))</f>
        <v>0</v>
      </c>
      <c r="N19" s="28">
        <f t="shared" si="3"/>
        <v>0</v>
      </c>
      <c r="O19" s="23">
        <f t="shared" si="4"/>
        <v>1986.9040176200001</v>
      </c>
      <c r="P19" s="24">
        <f t="shared" si="4"/>
        <v>0</v>
      </c>
      <c r="Q19" s="24">
        <f t="shared" si="4"/>
        <v>8.9359999999999995E-2</v>
      </c>
      <c r="R19" s="25">
        <f t="shared" si="4"/>
        <v>8.9359999999999995E-2</v>
      </c>
      <c r="S19" s="29">
        <f t="shared" si="4"/>
        <v>7.8501608599999999</v>
      </c>
      <c r="T19" s="30">
        <f t="shared" si="5"/>
        <v>0.39509512238055983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เลย</v>
      </c>
      <c r="C20" s="23">
        <f>IF(ISERROR(VLOOKUP($U20,[1]BEx6_1!$A:$Z,3,0)),0,VLOOKUP($U20,[1]BEx6_1!$A:$Z,3,0))</f>
        <v>456.96488348000003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0</v>
      </c>
      <c r="F20" s="25">
        <f t="shared" si="0"/>
        <v>0</v>
      </c>
      <c r="G20" s="26">
        <f>IF(ISERROR(VLOOKUP($U20,[1]BEx6_1!$A:$Z,6,0)),0,VLOOKUP($U20,[1]BEx6_1!$A:$Z,6,0))</f>
        <v>4.8268473900000002</v>
      </c>
      <c r="H20" s="36">
        <f t="shared" si="1"/>
        <v>1.0562840963273399</v>
      </c>
      <c r="I20" s="23">
        <f>IF(ISERROR(VLOOKUP($U20,[1]BEx6_1!$A:$Z,8,0)),0,VLOOKUP($U20,[1]BEx6_1!$A:$Z,8,0))</f>
        <v>722.23919000000001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0</v>
      </c>
      <c r="L20" s="25">
        <f t="shared" si="2"/>
        <v>0</v>
      </c>
      <c r="M20" s="26">
        <f>IF(ISERROR(VLOOKUP($U20,[1]BEx6_1!$A:$Z,11,0)),0,VLOOKUP($U20,[1]BEx6_1!$A:$Z,11,0))</f>
        <v>0</v>
      </c>
      <c r="N20" s="28">
        <f t="shared" si="3"/>
        <v>0</v>
      </c>
      <c r="O20" s="23">
        <f t="shared" si="4"/>
        <v>1179.20407348</v>
      </c>
      <c r="P20" s="24">
        <f t="shared" si="4"/>
        <v>0</v>
      </c>
      <c r="Q20" s="24">
        <f t="shared" si="4"/>
        <v>0</v>
      </c>
      <c r="R20" s="25">
        <f t="shared" si="4"/>
        <v>0</v>
      </c>
      <c r="S20" s="29">
        <f t="shared" si="4"/>
        <v>4.8268473900000002</v>
      </c>
      <c r="T20" s="30">
        <f t="shared" si="5"/>
        <v>0.40933096302451555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อำนาจเจริญ</v>
      </c>
      <c r="C21" s="23">
        <f>IF(ISERROR(VLOOKUP($U21,[1]BEx6_1!$A:$Z,3,0)),0,VLOOKUP($U21,[1]BEx6_1!$A:$Z,3,0))</f>
        <v>146.95647640000001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0</v>
      </c>
      <c r="F21" s="25">
        <f t="shared" si="0"/>
        <v>0</v>
      </c>
      <c r="G21" s="26">
        <f>IF(ISERROR(VLOOKUP($U21,[1]BEx6_1!$A:$Z,6,0)),0,VLOOKUP($U21,[1]BEx6_1!$A:$Z,6,0))</f>
        <v>2.6655000000000002</v>
      </c>
      <c r="H21" s="37">
        <f t="shared" si="1"/>
        <v>1.8138023347435133</v>
      </c>
      <c r="I21" s="23">
        <f>IF(ISERROR(VLOOKUP($U21,[1]BEx6_1!$A:$Z,8,0)),0,VLOOKUP($U21,[1]BEx6_1!$A:$Z,8,0))</f>
        <v>498.83366666000001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0</v>
      </c>
      <c r="L21" s="25">
        <f t="shared" si="2"/>
        <v>0</v>
      </c>
      <c r="M21" s="26">
        <f>IF(ISERROR(VLOOKUP($U21,[1]BEx6_1!$A:$Z,11,0)),0,VLOOKUP($U21,[1]BEx6_1!$A:$Z,11,0))</f>
        <v>0</v>
      </c>
      <c r="N21" s="28">
        <f t="shared" si="3"/>
        <v>0</v>
      </c>
      <c r="O21" s="23">
        <f t="shared" si="4"/>
        <v>645.79014305999999</v>
      </c>
      <c r="P21" s="24">
        <f t="shared" si="4"/>
        <v>0</v>
      </c>
      <c r="Q21" s="24">
        <f t="shared" si="4"/>
        <v>0</v>
      </c>
      <c r="R21" s="25">
        <f t="shared" si="4"/>
        <v>0</v>
      </c>
      <c r="S21" s="29">
        <f t="shared" si="4"/>
        <v>2.6655000000000002</v>
      </c>
      <c r="T21" s="30">
        <f t="shared" si="5"/>
        <v>0.41275018342179159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กาฬสินธุ์</v>
      </c>
      <c r="C22" s="23">
        <f>IF(ISERROR(VLOOKUP($U22,[1]BEx6_1!$A:$Z,3,0)),0,VLOOKUP($U22,[1]BEx6_1!$A:$Z,3,0))</f>
        <v>573.13677511000003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0</v>
      </c>
      <c r="F22" s="25">
        <f t="shared" si="0"/>
        <v>0</v>
      </c>
      <c r="G22" s="26">
        <f>IF(ISERROR(VLOOKUP($U22,[1]BEx6_1!$A:$Z,6,0)),0,VLOOKUP($U22,[1]BEx6_1!$A:$Z,6,0))</f>
        <v>5.2324966399999999</v>
      </c>
      <c r="H22" s="36">
        <f t="shared" si="1"/>
        <v>0.91295775585081707</v>
      </c>
      <c r="I22" s="23">
        <f>IF(ISERROR(VLOOKUP($U22,[1]BEx6_1!$A:$Z,8,0)),0,VLOOKUP($U22,[1]BEx6_1!$A:$Z,8,0))</f>
        <v>670.18314999999996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4</v>
      </c>
      <c r="L22" s="25">
        <f t="shared" si="2"/>
        <v>4</v>
      </c>
      <c r="M22" s="26">
        <f>IF(ISERROR(VLOOKUP($U22,[1]BEx6_1!$A:$Z,11,0)),0,VLOOKUP($U22,[1]BEx6_1!$A:$Z,11,0))</f>
        <v>0</v>
      </c>
      <c r="N22" s="28">
        <f t="shared" si="3"/>
        <v>0</v>
      </c>
      <c r="O22" s="23">
        <f t="shared" si="4"/>
        <v>1243.31992511</v>
      </c>
      <c r="P22" s="24">
        <f t="shared" si="4"/>
        <v>0</v>
      </c>
      <c r="Q22" s="24">
        <f t="shared" si="4"/>
        <v>4</v>
      </c>
      <c r="R22" s="25">
        <f t="shared" si="4"/>
        <v>4</v>
      </c>
      <c r="S22" s="29">
        <f t="shared" si="4"/>
        <v>5.2324966399999999</v>
      </c>
      <c r="T22" s="30">
        <f t="shared" si="5"/>
        <v>0.42084877225281064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พะเยา</v>
      </c>
      <c r="C23" s="23">
        <f>IF(ISERROR(VLOOKUP($U23,[1]BEx6_1!$A:$Z,3,0)),0,VLOOKUP($U23,[1]BEx6_1!$A:$Z,3,0))</f>
        <v>670.38813134999998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0</v>
      </c>
      <c r="F23" s="25">
        <f t="shared" si="0"/>
        <v>0</v>
      </c>
      <c r="G23" s="26">
        <f>IF(ISERROR(VLOOKUP($U23,[1]BEx6_1!$A:$Z,6,0)),0,VLOOKUP($U23,[1]BEx6_1!$A:$Z,6,0))</f>
        <v>7.0510956</v>
      </c>
      <c r="H23" s="36">
        <f t="shared" si="1"/>
        <v>1.0517930241098978</v>
      </c>
      <c r="I23" s="23">
        <f>IF(ISERROR(VLOOKUP($U23,[1]BEx6_1!$A:$Z,8,0)),0,VLOOKUP($U23,[1]BEx6_1!$A:$Z,8,0))</f>
        <v>919.91538500000001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0</v>
      </c>
      <c r="L23" s="25">
        <f t="shared" si="2"/>
        <v>0</v>
      </c>
      <c r="M23" s="26">
        <f>IF(ISERROR(VLOOKUP($U23,[1]BEx6_1!$A:$Z,11,0)),0,VLOOKUP($U23,[1]BEx6_1!$A:$Z,11,0))</f>
        <v>0</v>
      </c>
      <c r="N23" s="28">
        <f t="shared" si="3"/>
        <v>0</v>
      </c>
      <c r="O23" s="23">
        <f t="shared" si="4"/>
        <v>1590.3035163499999</v>
      </c>
      <c r="P23" s="24">
        <f t="shared" si="4"/>
        <v>0</v>
      </c>
      <c r="Q23" s="24">
        <f t="shared" si="4"/>
        <v>0</v>
      </c>
      <c r="R23" s="25">
        <f t="shared" si="4"/>
        <v>0</v>
      </c>
      <c r="S23" s="29">
        <f t="shared" si="4"/>
        <v>7.0510956</v>
      </c>
      <c r="T23" s="30">
        <f t="shared" si="5"/>
        <v>0.44338049482424519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ฉะเชิงเทรา</v>
      </c>
      <c r="C24" s="23">
        <f>IF(ISERROR(VLOOKUP($U24,[1]BEx6_1!$A:$Z,3,0)),0,VLOOKUP($U24,[1]BEx6_1!$A:$Z,3,0))</f>
        <v>361.61374341999999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0</v>
      </c>
      <c r="F24" s="25">
        <f t="shared" si="0"/>
        <v>0</v>
      </c>
      <c r="G24" s="26">
        <f>IF(ISERROR(VLOOKUP($U24,[1]BEx6_1!$A:$Z,6,0)),0,VLOOKUP($U24,[1]BEx6_1!$A:$Z,6,0))</f>
        <v>5.4126827999999998</v>
      </c>
      <c r="H24" s="36">
        <f t="shared" si="1"/>
        <v>1.4968133536101209</v>
      </c>
      <c r="I24" s="23">
        <f>IF(ISERROR(VLOOKUP($U24,[1]BEx6_1!$A:$Z,8,0)),0,VLOOKUP($U24,[1]BEx6_1!$A:$Z,8,0))</f>
        <v>749.66504199999997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0</v>
      </c>
      <c r="L24" s="25">
        <f t="shared" si="2"/>
        <v>0</v>
      </c>
      <c r="M24" s="26">
        <f>IF(ISERROR(VLOOKUP($U24,[1]BEx6_1!$A:$Z,11,0)),0,VLOOKUP($U24,[1]BEx6_1!$A:$Z,11,0))</f>
        <v>0</v>
      </c>
      <c r="N24" s="28">
        <f t="shared" si="3"/>
        <v>0</v>
      </c>
      <c r="O24" s="23">
        <f t="shared" si="4"/>
        <v>1111.2787854200001</v>
      </c>
      <c r="P24" s="24">
        <f t="shared" si="4"/>
        <v>0</v>
      </c>
      <c r="Q24" s="24">
        <f t="shared" si="4"/>
        <v>0</v>
      </c>
      <c r="R24" s="25">
        <f t="shared" si="4"/>
        <v>0</v>
      </c>
      <c r="S24" s="29">
        <f t="shared" si="4"/>
        <v>5.4126827999999998</v>
      </c>
      <c r="T24" s="30">
        <f t="shared" si="5"/>
        <v>0.48706795009627707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กระบี่</v>
      </c>
      <c r="C25" s="23">
        <f>IF(ISERROR(VLOOKUP($U25,[1]BEx6_1!$A:$Z,3,0)),0,VLOOKUP($U25,[1]BEx6_1!$A:$Z,3,0))</f>
        <v>242.75085061999999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0</v>
      </c>
      <c r="F25" s="25">
        <f t="shared" si="0"/>
        <v>0</v>
      </c>
      <c r="G25" s="26">
        <f>IF(ISERROR(VLOOKUP($U25,[1]BEx6_1!$A:$Z,6,0)),0,VLOOKUP($U25,[1]BEx6_1!$A:$Z,6,0))</f>
        <v>2.6783345000000001</v>
      </c>
      <c r="H25" s="36">
        <f t="shared" si="1"/>
        <v>1.1033265148852727</v>
      </c>
      <c r="I25" s="23">
        <f>IF(ISERROR(VLOOKUP($U25,[1]BEx6_1!$A:$Z,8,0)),0,VLOOKUP($U25,[1]BEx6_1!$A:$Z,8,0))</f>
        <v>291.69024999999999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0</v>
      </c>
      <c r="L25" s="25">
        <f t="shared" si="2"/>
        <v>0</v>
      </c>
      <c r="M25" s="26">
        <f>IF(ISERROR(VLOOKUP($U25,[1]BEx6_1!$A:$Z,11,0)),0,VLOOKUP($U25,[1]BEx6_1!$A:$Z,11,0))</f>
        <v>0</v>
      </c>
      <c r="N25" s="28">
        <f t="shared" si="3"/>
        <v>0</v>
      </c>
      <c r="O25" s="23">
        <f t="shared" si="4"/>
        <v>534.44110062000004</v>
      </c>
      <c r="P25" s="24">
        <f t="shared" si="4"/>
        <v>0</v>
      </c>
      <c r="Q25" s="24">
        <f t="shared" si="4"/>
        <v>0</v>
      </c>
      <c r="R25" s="25">
        <f t="shared" si="4"/>
        <v>0</v>
      </c>
      <c r="S25" s="29">
        <f t="shared" si="4"/>
        <v>2.6783345000000001</v>
      </c>
      <c r="T25" s="30">
        <f t="shared" si="5"/>
        <v>0.50114680493189789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ปัตตานี</v>
      </c>
      <c r="C26" s="23">
        <f>IF(ISERROR(VLOOKUP($U26,[1]BEx6_1!$A:$Z,3,0)),0,VLOOKUP($U26,[1]BEx6_1!$A:$Z,3,0))</f>
        <v>590.84155874999999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0</v>
      </c>
      <c r="F26" s="25">
        <f t="shared" si="0"/>
        <v>0</v>
      </c>
      <c r="G26" s="26">
        <f>IF(ISERROR(VLOOKUP($U26,[1]BEx6_1!$A:$Z,6,0)),0,VLOOKUP($U26,[1]BEx6_1!$A:$Z,6,0))</f>
        <v>5.3701125300000001</v>
      </c>
      <c r="H26" s="36">
        <f t="shared" si="1"/>
        <v>0.90889214722152456</v>
      </c>
      <c r="I26" s="23">
        <f>IF(ISERROR(VLOOKUP($U26,[1]BEx6_1!$A:$Z,8,0)),0,VLOOKUP($U26,[1]BEx6_1!$A:$Z,8,0))</f>
        <v>373.87979999999999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0</v>
      </c>
      <c r="L26" s="25">
        <f t="shared" si="2"/>
        <v>0</v>
      </c>
      <c r="M26" s="26">
        <f>IF(ISERROR(VLOOKUP($U26,[1]BEx6_1!$A:$Z,11,0)),0,VLOOKUP($U26,[1]BEx6_1!$A:$Z,11,0))</f>
        <v>0</v>
      </c>
      <c r="N26" s="38">
        <f t="shared" si="3"/>
        <v>0</v>
      </c>
      <c r="O26" s="23">
        <f t="shared" si="4"/>
        <v>964.72135875000004</v>
      </c>
      <c r="P26" s="24">
        <f t="shared" si="4"/>
        <v>0</v>
      </c>
      <c r="Q26" s="24">
        <f t="shared" si="4"/>
        <v>0</v>
      </c>
      <c r="R26" s="25">
        <f t="shared" si="4"/>
        <v>0</v>
      </c>
      <c r="S26" s="29">
        <f t="shared" si="4"/>
        <v>5.3701125300000001</v>
      </c>
      <c r="T26" s="30">
        <f t="shared" si="5"/>
        <v>0.5566490760563354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สตูล</v>
      </c>
      <c r="C27" s="23">
        <f>IF(ISERROR(VLOOKUP($U27,[1]BEx6_1!$A:$Z,3,0)),0,VLOOKUP($U27,[1]BEx6_1!$A:$Z,3,0))</f>
        <v>193.64884315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0</v>
      </c>
      <c r="F27" s="25">
        <f t="shared" si="0"/>
        <v>0</v>
      </c>
      <c r="G27" s="26">
        <f>IF(ISERROR(VLOOKUP($U27,[1]BEx6_1!$A:$Z,6,0)),0,VLOOKUP($U27,[1]BEx6_1!$A:$Z,6,0))</f>
        <v>2.7821750000000001</v>
      </c>
      <c r="H27" s="36">
        <f t="shared" si="1"/>
        <v>1.4367113971576546</v>
      </c>
      <c r="I27" s="23">
        <f>IF(ISERROR(VLOOKUP($U27,[1]BEx6_1!$A:$Z,8,0)),0,VLOOKUP($U27,[1]BEx6_1!$A:$Z,8,0))</f>
        <v>288.45419500000003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0.11070000000000001</v>
      </c>
      <c r="L27" s="25">
        <f t="shared" si="2"/>
        <v>0.11070000000000001</v>
      </c>
      <c r="M27" s="26">
        <f>IF(ISERROR(VLOOKUP($U27,[1]BEx6_1!$A:$Z,11,0)),0,VLOOKUP($U27,[1]BEx6_1!$A:$Z,11,0))</f>
        <v>0</v>
      </c>
      <c r="N27" s="38">
        <f t="shared" si="3"/>
        <v>0</v>
      </c>
      <c r="O27" s="23">
        <f t="shared" si="4"/>
        <v>482.10303815000003</v>
      </c>
      <c r="P27" s="24">
        <f t="shared" si="4"/>
        <v>0</v>
      </c>
      <c r="Q27" s="24">
        <f t="shared" si="4"/>
        <v>0.11070000000000001</v>
      </c>
      <c r="R27" s="25">
        <f t="shared" si="4"/>
        <v>0.11070000000000001</v>
      </c>
      <c r="S27" s="29">
        <f t="shared" si="4"/>
        <v>2.7821750000000001</v>
      </c>
      <c r="T27" s="30">
        <f t="shared" si="5"/>
        <v>0.57709136426026064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พังงา</v>
      </c>
      <c r="C28" s="23">
        <f>IF(ISERROR(VLOOKUP($U28,[1]BEx6_1!$A:$Z,3,0)),0,VLOOKUP($U28,[1]BEx6_1!$A:$Z,3,0))</f>
        <v>216.17571662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0</v>
      </c>
      <c r="F28" s="25">
        <f t="shared" si="0"/>
        <v>0</v>
      </c>
      <c r="G28" s="26">
        <f>IF(ISERROR(VLOOKUP($U28,[1]BEx6_1!$A:$Z,6,0)),0,VLOOKUP($U28,[1]BEx6_1!$A:$Z,6,0))</f>
        <v>2.3788926300000002</v>
      </c>
      <c r="H28" s="36">
        <f t="shared" si="1"/>
        <v>1.1004439662303456</v>
      </c>
      <c r="I28" s="23">
        <f>IF(ISERROR(VLOOKUP($U28,[1]BEx6_1!$A:$Z,8,0)),0,VLOOKUP($U28,[1]BEx6_1!$A:$Z,8,0))</f>
        <v>195.11170000000001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0</v>
      </c>
      <c r="L28" s="25">
        <f t="shared" si="2"/>
        <v>0</v>
      </c>
      <c r="M28" s="26">
        <f>IF(ISERROR(VLOOKUP($U28,[1]BEx6_1!$A:$Z,11,0)),0,VLOOKUP($U28,[1]BEx6_1!$A:$Z,11,0))</f>
        <v>0</v>
      </c>
      <c r="N28" s="38">
        <f t="shared" si="3"/>
        <v>0</v>
      </c>
      <c r="O28" s="23">
        <f t="shared" si="4"/>
        <v>411.28741662000004</v>
      </c>
      <c r="P28" s="24">
        <f t="shared" si="4"/>
        <v>0</v>
      </c>
      <c r="Q28" s="24">
        <f t="shared" si="4"/>
        <v>0</v>
      </c>
      <c r="R28" s="25">
        <f t="shared" si="4"/>
        <v>0</v>
      </c>
      <c r="S28" s="29">
        <f t="shared" si="4"/>
        <v>2.3788926300000002</v>
      </c>
      <c r="T28" s="30">
        <f t="shared" si="5"/>
        <v>0.57840151044492705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พัทลุง</v>
      </c>
      <c r="C29" s="23">
        <f>IF(ISERROR(VLOOKUP($U29,[1]BEx6_1!$A:$Z,3,0)),0,VLOOKUP($U29,[1]BEx6_1!$A:$Z,3,0))</f>
        <v>312.94396614999999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0</v>
      </c>
      <c r="F29" s="25">
        <f t="shared" si="0"/>
        <v>0</v>
      </c>
      <c r="G29" s="26">
        <f>IF(ISERROR(VLOOKUP($U29,[1]BEx6_1!$A:$Z,6,0)),0,VLOOKUP($U29,[1]BEx6_1!$A:$Z,6,0))</f>
        <v>3.87449909</v>
      </c>
      <c r="H29" s="36">
        <f t="shared" si="1"/>
        <v>1.238080777739897</v>
      </c>
      <c r="I29" s="23">
        <f>IF(ISERROR(VLOOKUP($U29,[1]BEx6_1!$A:$Z,8,0)),0,VLOOKUP($U29,[1]BEx6_1!$A:$Z,8,0))</f>
        <v>344.93315999999999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0</v>
      </c>
      <c r="L29" s="25">
        <f t="shared" si="2"/>
        <v>0</v>
      </c>
      <c r="M29" s="26">
        <f>IF(ISERROR(VLOOKUP($U29,[1]BEx6_1!$A:$Z,11,0)),0,VLOOKUP($U29,[1]BEx6_1!$A:$Z,11,0))</f>
        <v>0</v>
      </c>
      <c r="N29" s="38">
        <f t="shared" si="3"/>
        <v>0</v>
      </c>
      <c r="O29" s="23">
        <f t="shared" si="4"/>
        <v>657.87712614999998</v>
      </c>
      <c r="P29" s="24">
        <f t="shared" si="4"/>
        <v>0</v>
      </c>
      <c r="Q29" s="24">
        <f t="shared" si="4"/>
        <v>0</v>
      </c>
      <c r="R29" s="25">
        <f t="shared" si="4"/>
        <v>0</v>
      </c>
      <c r="S29" s="29">
        <f t="shared" si="4"/>
        <v>3.87449909</v>
      </c>
      <c r="T29" s="30">
        <f t="shared" si="5"/>
        <v>0.58893962656433663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เพชรบูรณ์</v>
      </c>
      <c r="C30" s="23">
        <f>IF(ISERROR(VLOOKUP($U30,[1]BEx6_1!$A:$Z,3,0)),0,VLOOKUP($U30,[1]BEx6_1!$A:$Z,3,0))</f>
        <v>466.87544714000001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0.58499999999999996</v>
      </c>
      <c r="F30" s="25">
        <f t="shared" si="0"/>
        <v>0.58499999999999996</v>
      </c>
      <c r="G30" s="26">
        <f>IF(ISERROR(VLOOKUP($U30,[1]BEx6_1!$A:$Z,6,0)),0,VLOOKUP($U30,[1]BEx6_1!$A:$Z,6,0))</f>
        <v>7.4138975</v>
      </c>
      <c r="H30" s="36">
        <f t="shared" si="1"/>
        <v>1.5879818794105112</v>
      </c>
      <c r="I30" s="23">
        <f>IF(ISERROR(VLOOKUP($U30,[1]BEx6_1!$A:$Z,8,0)),0,VLOOKUP($U30,[1]BEx6_1!$A:$Z,8,0))</f>
        <v>773.68269999999995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0</v>
      </c>
      <c r="L30" s="25">
        <f t="shared" si="2"/>
        <v>0</v>
      </c>
      <c r="M30" s="26">
        <f>IF(ISERROR(VLOOKUP($U30,[1]BEx6_1!$A:$Z,11,0)),0,VLOOKUP($U30,[1]BEx6_1!$A:$Z,11,0))</f>
        <v>0</v>
      </c>
      <c r="N30" s="38">
        <f t="shared" si="3"/>
        <v>0</v>
      </c>
      <c r="O30" s="23">
        <f t="shared" si="4"/>
        <v>1240.5581471400001</v>
      </c>
      <c r="P30" s="24">
        <f t="shared" si="4"/>
        <v>0</v>
      </c>
      <c r="Q30" s="24">
        <f t="shared" si="4"/>
        <v>0.58499999999999996</v>
      </c>
      <c r="R30" s="25">
        <f t="shared" si="4"/>
        <v>0.58499999999999996</v>
      </c>
      <c r="S30" s="29">
        <f t="shared" si="4"/>
        <v>7.4138975</v>
      </c>
      <c r="T30" s="30">
        <f t="shared" si="5"/>
        <v>0.59762595708166533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จันทบุรี</v>
      </c>
      <c r="C31" s="23">
        <f>IF(ISERROR(VLOOKUP($U31,[1]BEx6_1!$A:$Z,3,0)),0,VLOOKUP($U31,[1]BEx6_1!$A:$Z,3,0))</f>
        <v>521.39945475000002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0</v>
      </c>
      <c r="F31" s="25">
        <f t="shared" si="0"/>
        <v>0</v>
      </c>
      <c r="G31" s="26">
        <f>IF(ISERROR(VLOOKUP($U31,[1]BEx6_1!$A:$Z,6,0)),0,VLOOKUP($U31,[1]BEx6_1!$A:$Z,6,0))</f>
        <v>9.694763</v>
      </c>
      <c r="H31" s="36">
        <f t="shared" si="1"/>
        <v>1.859373444233545</v>
      </c>
      <c r="I31" s="23">
        <f>IF(ISERROR(VLOOKUP($U31,[1]BEx6_1!$A:$Z,8,0)),0,VLOOKUP($U31,[1]BEx6_1!$A:$Z,8,0))</f>
        <v>1046.0957060000001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0</v>
      </c>
      <c r="L31" s="25">
        <f t="shared" si="2"/>
        <v>0</v>
      </c>
      <c r="M31" s="26">
        <f>IF(ISERROR(VLOOKUP($U31,[1]BEx6_1!$A:$Z,11,0)),0,VLOOKUP($U31,[1]BEx6_1!$A:$Z,11,0))</f>
        <v>0</v>
      </c>
      <c r="N31" s="38">
        <f t="shared" si="3"/>
        <v>0</v>
      </c>
      <c r="O31" s="23">
        <f t="shared" si="4"/>
        <v>1567.4951607500002</v>
      </c>
      <c r="P31" s="24">
        <f t="shared" si="4"/>
        <v>0</v>
      </c>
      <c r="Q31" s="24">
        <f t="shared" si="4"/>
        <v>0</v>
      </c>
      <c r="R31" s="25">
        <f t="shared" si="4"/>
        <v>0</v>
      </c>
      <c r="S31" s="29">
        <f t="shared" si="4"/>
        <v>9.694763</v>
      </c>
      <c r="T31" s="30">
        <f t="shared" si="5"/>
        <v>0.61848758725107267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ราชบุรี</v>
      </c>
      <c r="C32" s="23">
        <f>IF(ISERROR(VLOOKUP($U32,[1]BEx6_1!$A:$Z,3,0)),0,VLOOKUP($U32,[1]BEx6_1!$A:$Z,3,0))</f>
        <v>634.73120190999998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0</v>
      </c>
      <c r="F32" s="25">
        <f t="shared" si="0"/>
        <v>0</v>
      </c>
      <c r="G32" s="26">
        <f>IF(ISERROR(VLOOKUP($U32,[1]BEx6_1!$A:$Z,6,0)),0,VLOOKUP($U32,[1]BEx6_1!$A:$Z,6,0))</f>
        <v>13.584448679999999</v>
      </c>
      <c r="H32" s="36">
        <f t="shared" si="1"/>
        <v>2.1401892075137297</v>
      </c>
      <c r="I32" s="23">
        <f>IF(ISERROR(VLOOKUP($U32,[1]BEx6_1!$A:$Z,8,0)),0,VLOOKUP($U32,[1]BEx6_1!$A:$Z,8,0))</f>
        <v>1501.0538245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0</v>
      </c>
      <c r="L32" s="25">
        <f t="shared" si="2"/>
        <v>0</v>
      </c>
      <c r="M32" s="26">
        <f>IF(ISERROR(VLOOKUP($U32,[1]BEx6_1!$A:$Z,11,0)),0,VLOOKUP($U32,[1]BEx6_1!$A:$Z,11,0))</f>
        <v>0</v>
      </c>
      <c r="N32" s="38">
        <f t="shared" si="3"/>
        <v>0</v>
      </c>
      <c r="O32" s="23">
        <f t="shared" si="4"/>
        <v>2135.7850264099998</v>
      </c>
      <c r="P32" s="24">
        <f t="shared" si="4"/>
        <v>0</v>
      </c>
      <c r="Q32" s="24">
        <f t="shared" si="4"/>
        <v>0</v>
      </c>
      <c r="R32" s="25">
        <f t="shared" si="4"/>
        <v>0</v>
      </c>
      <c r="S32" s="29">
        <f t="shared" si="4"/>
        <v>13.584448679999999</v>
      </c>
      <c r="T32" s="30">
        <f t="shared" si="5"/>
        <v>0.63604007482128666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ภูเก็ต</v>
      </c>
      <c r="C33" s="23">
        <f>IF(ISERROR(VLOOKUP($U33,[1]BEx6_1!$A:$Z,3,0)),0,VLOOKUP($U33,[1]BEx6_1!$A:$Z,3,0))</f>
        <v>653.30697548000001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0</v>
      </c>
      <c r="F33" s="25">
        <f t="shared" si="0"/>
        <v>0</v>
      </c>
      <c r="G33" s="26">
        <f>IF(ISERROR(VLOOKUP($U33,[1]BEx6_1!$A:$Z,6,0)),0,VLOOKUP($U33,[1]BEx6_1!$A:$Z,6,0))</f>
        <v>9.8949122500000009</v>
      </c>
      <c r="H33" s="36">
        <f t="shared" si="1"/>
        <v>1.5145884892366221</v>
      </c>
      <c r="I33" s="23">
        <f>IF(ISERROR(VLOOKUP($U33,[1]BEx6_1!$A:$Z,8,0)),0,VLOOKUP($U33,[1]BEx6_1!$A:$Z,8,0))</f>
        <v>791.92534999999998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0</v>
      </c>
      <c r="L33" s="25">
        <f t="shared" si="2"/>
        <v>0</v>
      </c>
      <c r="M33" s="26">
        <f>IF(ISERROR(VLOOKUP($U33,[1]BEx6_1!$A:$Z,11,0)),0,VLOOKUP($U33,[1]BEx6_1!$A:$Z,11,0))</f>
        <v>0</v>
      </c>
      <c r="N33" s="38">
        <f t="shared" si="3"/>
        <v>0</v>
      </c>
      <c r="O33" s="23">
        <f t="shared" si="4"/>
        <v>1445.2323254799999</v>
      </c>
      <c r="P33" s="24">
        <f t="shared" si="4"/>
        <v>0</v>
      </c>
      <c r="Q33" s="24">
        <f t="shared" si="4"/>
        <v>0</v>
      </c>
      <c r="R33" s="25">
        <f t="shared" si="4"/>
        <v>0</v>
      </c>
      <c r="S33" s="29">
        <f t="shared" si="4"/>
        <v>9.8949122500000009</v>
      </c>
      <c r="T33" s="30">
        <f t="shared" si="5"/>
        <v>0.68465893514481402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พิษณุโลก</v>
      </c>
      <c r="C34" s="23">
        <f>IF(ISERROR(VLOOKUP($U34,[1]BEx6_1!$A:$Z,3,0)),0,VLOOKUP($U34,[1]BEx6_1!$A:$Z,3,0))</f>
        <v>1660.6193255600001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0.499</v>
      </c>
      <c r="F34" s="25">
        <f t="shared" si="0"/>
        <v>0.499</v>
      </c>
      <c r="G34" s="26">
        <f>IF(ISERROR(VLOOKUP($U34,[1]BEx6_1!$A:$Z,6,0)),0,VLOOKUP($U34,[1]BEx6_1!$A:$Z,6,0))</f>
        <v>26.685963189999999</v>
      </c>
      <c r="H34" s="36">
        <f t="shared" si="1"/>
        <v>1.6069885963178745</v>
      </c>
      <c r="I34" s="23">
        <f>IF(ISERROR(VLOOKUP($U34,[1]BEx6_1!$A:$Z,8,0)),0,VLOOKUP($U34,[1]BEx6_1!$A:$Z,8,0))</f>
        <v>2188.323738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69.701261799999997</v>
      </c>
      <c r="L34" s="25">
        <f t="shared" si="2"/>
        <v>69.701261799999997</v>
      </c>
      <c r="M34" s="26">
        <f>IF(ISERROR(VLOOKUP($U34,[1]BEx6_1!$A:$Z,11,0)),0,VLOOKUP($U34,[1]BEx6_1!$A:$Z,11,0))</f>
        <v>0</v>
      </c>
      <c r="N34" s="38">
        <f t="shared" si="3"/>
        <v>0</v>
      </c>
      <c r="O34" s="23">
        <f t="shared" si="4"/>
        <v>3848.9430635600002</v>
      </c>
      <c r="P34" s="24">
        <f t="shared" si="4"/>
        <v>0</v>
      </c>
      <c r="Q34" s="24">
        <f t="shared" si="4"/>
        <v>70.200261799999993</v>
      </c>
      <c r="R34" s="25">
        <f t="shared" si="4"/>
        <v>70.200261799999993</v>
      </c>
      <c r="S34" s="29">
        <f t="shared" si="4"/>
        <v>26.685963189999999</v>
      </c>
      <c r="T34" s="30">
        <f t="shared" si="5"/>
        <v>0.69333224080787959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สุราษฏร์ธานี</v>
      </c>
      <c r="C35" s="23">
        <f>IF(ISERROR(VLOOKUP($U35,[1]BEx6_1!$A:$Z,3,0)),0,VLOOKUP($U35,[1]BEx6_1!$A:$Z,3,0))</f>
        <v>1065.51386639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7.8399999999999997E-2</v>
      </c>
      <c r="F35" s="25">
        <f t="shared" si="0"/>
        <v>7.8399999999999997E-2</v>
      </c>
      <c r="G35" s="26">
        <f>IF(ISERROR(VLOOKUP($U35,[1]BEx6_1!$A:$Z,6,0)),0,VLOOKUP($U35,[1]BEx6_1!$A:$Z,6,0))</f>
        <v>25.840913889999999</v>
      </c>
      <c r="H35" s="36">
        <f t="shared" si="1"/>
        <v>2.4252067199791552</v>
      </c>
      <c r="I35" s="23">
        <f>IF(ISERROR(VLOOKUP($U35,[1]BEx6_1!$A:$Z,8,0)),0,VLOOKUP($U35,[1]BEx6_1!$A:$Z,8,0))</f>
        <v>2530.9883799999998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0</v>
      </c>
      <c r="L35" s="25">
        <f t="shared" si="2"/>
        <v>0</v>
      </c>
      <c r="M35" s="26">
        <f>IF(ISERROR(VLOOKUP($U35,[1]BEx6_1!$A:$Z,11,0)),0,VLOOKUP($U35,[1]BEx6_1!$A:$Z,11,0))</f>
        <v>0</v>
      </c>
      <c r="N35" s="38">
        <f t="shared" si="3"/>
        <v>0</v>
      </c>
      <c r="O35" s="23">
        <f t="shared" si="4"/>
        <v>3596.5022463899995</v>
      </c>
      <c r="P35" s="24">
        <f t="shared" si="4"/>
        <v>0</v>
      </c>
      <c r="Q35" s="24">
        <f t="shared" si="4"/>
        <v>7.8399999999999997E-2</v>
      </c>
      <c r="R35" s="25">
        <f t="shared" si="4"/>
        <v>7.8399999999999997E-2</v>
      </c>
      <c r="S35" s="29">
        <f t="shared" si="4"/>
        <v>25.840913889999999</v>
      </c>
      <c r="T35" s="30">
        <f t="shared" si="5"/>
        <v>0.71850125815819799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นครศรีธรรมราช</v>
      </c>
      <c r="C36" s="23">
        <f>IF(ISERROR(VLOOKUP($U36,[1]BEx6_1!$A:$Z,3,0)),0,VLOOKUP($U36,[1]BEx6_1!$A:$Z,3,0))</f>
        <v>1519.3331155599999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0</v>
      </c>
      <c r="F36" s="25">
        <f t="shared" si="0"/>
        <v>0</v>
      </c>
      <c r="G36" s="26">
        <f>IF(ISERROR(VLOOKUP($U36,[1]BEx6_1!$A:$Z,6,0)),0,VLOOKUP($U36,[1]BEx6_1!$A:$Z,6,0))</f>
        <v>25.458522299999998</v>
      </c>
      <c r="H36" s="36">
        <f t="shared" si="1"/>
        <v>1.6756379518928888</v>
      </c>
      <c r="I36" s="23">
        <f>IF(ISERROR(VLOOKUP($U36,[1]BEx6_1!$A:$Z,8,0)),0,VLOOKUP($U36,[1]BEx6_1!$A:$Z,8,0))</f>
        <v>1960.1464699999999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0</v>
      </c>
      <c r="L36" s="25">
        <f t="shared" si="2"/>
        <v>0</v>
      </c>
      <c r="M36" s="26">
        <f>IF(ISERROR(VLOOKUP($U36,[1]BEx6_1!$A:$Z,11,0)),0,VLOOKUP($U36,[1]BEx6_1!$A:$Z,11,0))</f>
        <v>0</v>
      </c>
      <c r="N36" s="38">
        <f t="shared" si="3"/>
        <v>0</v>
      </c>
      <c r="O36" s="23">
        <f t="shared" si="4"/>
        <v>3479.4795855599996</v>
      </c>
      <c r="P36" s="24">
        <f t="shared" si="4"/>
        <v>0</v>
      </c>
      <c r="Q36" s="24">
        <f t="shared" si="4"/>
        <v>0</v>
      </c>
      <c r="R36" s="25">
        <f t="shared" si="4"/>
        <v>0</v>
      </c>
      <c r="S36" s="29">
        <f t="shared" si="4"/>
        <v>25.458522299999998</v>
      </c>
      <c r="T36" s="30">
        <f t="shared" si="5"/>
        <v>0.73167615081445048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นครสวรรค์</v>
      </c>
      <c r="C37" s="23">
        <f>IF(ISERROR(VLOOKUP($U37,[1]BEx6_1!$A:$Z,3,0)),0,VLOOKUP($U37,[1]BEx6_1!$A:$Z,3,0))</f>
        <v>732.99575270000003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0</v>
      </c>
      <c r="F37" s="25">
        <f t="shared" si="0"/>
        <v>0</v>
      </c>
      <c r="G37" s="26">
        <f>IF(ISERROR(VLOOKUP($U37,[1]BEx6_1!$A:$Z,6,0)),0,VLOOKUP($U37,[1]BEx6_1!$A:$Z,6,0))</f>
        <v>15.652542800000001</v>
      </c>
      <c r="H37" s="36">
        <f t="shared" si="1"/>
        <v>2.1354206681749028</v>
      </c>
      <c r="I37" s="23">
        <f>IF(ISERROR(VLOOKUP($U37,[1]BEx6_1!$A:$Z,8,0)),0,VLOOKUP($U37,[1]BEx6_1!$A:$Z,8,0))</f>
        <v>1399.4267500000001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6.139E-2</v>
      </c>
      <c r="L37" s="25">
        <f t="shared" si="2"/>
        <v>6.139E-2</v>
      </c>
      <c r="M37" s="26">
        <f>IF(ISERROR(VLOOKUP($U37,[1]BEx6_1!$A:$Z,11,0)),0,VLOOKUP($U37,[1]BEx6_1!$A:$Z,11,0))</f>
        <v>0</v>
      </c>
      <c r="N37" s="38">
        <f t="shared" si="3"/>
        <v>0</v>
      </c>
      <c r="O37" s="23">
        <f t="shared" si="4"/>
        <v>2132.4225027000002</v>
      </c>
      <c r="P37" s="24">
        <f t="shared" si="4"/>
        <v>0</v>
      </c>
      <c r="Q37" s="24">
        <f t="shared" si="4"/>
        <v>6.139E-2</v>
      </c>
      <c r="R37" s="25">
        <f t="shared" si="4"/>
        <v>6.139E-2</v>
      </c>
      <c r="S37" s="29">
        <f t="shared" si="4"/>
        <v>15.652542800000001</v>
      </c>
      <c r="T37" s="30">
        <f t="shared" si="5"/>
        <v>0.73402633765969394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ระยอง</v>
      </c>
      <c r="C38" s="23">
        <f>IF(ISERROR(VLOOKUP($U38,[1]BEx6_1!$A:$Z,3,0)),0,VLOOKUP($U38,[1]BEx6_1!$A:$Z,3,0))</f>
        <v>495.28181174999997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0</v>
      </c>
      <c r="F38" s="25">
        <f t="shared" si="0"/>
        <v>0</v>
      </c>
      <c r="G38" s="26">
        <f>IF(ISERROR(VLOOKUP($U38,[1]BEx6_1!$A:$Z,6,0)),0,VLOOKUP($U38,[1]BEx6_1!$A:$Z,6,0))</f>
        <v>12.1274041</v>
      </c>
      <c r="H38" s="36">
        <f t="shared" si="1"/>
        <v>2.448586605098567</v>
      </c>
      <c r="I38" s="23">
        <f>IF(ISERROR(VLOOKUP($U38,[1]BEx6_1!$A:$Z,8,0)),0,VLOOKUP($U38,[1]BEx6_1!$A:$Z,8,0))</f>
        <v>1118.7896493999999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0</v>
      </c>
      <c r="L38" s="25">
        <f t="shared" si="2"/>
        <v>0</v>
      </c>
      <c r="M38" s="26">
        <f>IF(ISERROR(VLOOKUP($U38,[1]BEx6_1!$A:$Z,11,0)),0,VLOOKUP($U38,[1]BEx6_1!$A:$Z,11,0))</f>
        <v>0</v>
      </c>
      <c r="N38" s="38">
        <f t="shared" si="3"/>
        <v>0</v>
      </c>
      <c r="O38" s="23">
        <f t="shared" ref="O38:S69" si="7">C38+I38</f>
        <v>1614.0714611499998</v>
      </c>
      <c r="P38" s="24">
        <f t="shared" si="7"/>
        <v>0</v>
      </c>
      <c r="Q38" s="24">
        <f t="shared" si="7"/>
        <v>0</v>
      </c>
      <c r="R38" s="25">
        <f t="shared" si="7"/>
        <v>0</v>
      </c>
      <c r="S38" s="29">
        <f t="shared" si="7"/>
        <v>12.1274041</v>
      </c>
      <c r="T38" s="30">
        <f t="shared" si="5"/>
        <v>0.75135484344413228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พิจิตร</v>
      </c>
      <c r="C39" s="23">
        <f>IF(ISERROR(VLOOKUP($U39,[1]BEx6_1!$A:$Z,3,0)),0,VLOOKUP($U39,[1]BEx6_1!$A:$Z,3,0))</f>
        <v>317.50582200000002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0</v>
      </c>
      <c r="F39" s="25">
        <f t="shared" si="0"/>
        <v>0</v>
      </c>
      <c r="G39" s="26">
        <f>IF(ISERROR(VLOOKUP($U39,[1]BEx6_1!$A:$Z,6,0)),0,VLOOKUP($U39,[1]BEx6_1!$A:$Z,6,0))</f>
        <v>6.8121749999999999</v>
      </c>
      <c r="H39" s="36">
        <f t="shared" si="1"/>
        <v>2.1455275865776091</v>
      </c>
      <c r="I39" s="23">
        <f>IF(ISERROR(VLOOKUP($U39,[1]BEx6_1!$A:$Z,8,0)),0,VLOOKUP($U39,[1]BEx6_1!$A:$Z,8,0))</f>
        <v>517.60522000000003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0</v>
      </c>
      <c r="L39" s="25">
        <f t="shared" si="2"/>
        <v>0</v>
      </c>
      <c r="M39" s="26">
        <f>IF(ISERROR(VLOOKUP($U39,[1]BEx6_1!$A:$Z,11,0)),0,VLOOKUP($U39,[1]BEx6_1!$A:$Z,11,0))</f>
        <v>0</v>
      </c>
      <c r="N39" s="38">
        <f t="shared" si="3"/>
        <v>0</v>
      </c>
      <c r="O39" s="23">
        <f t="shared" si="7"/>
        <v>835.111042</v>
      </c>
      <c r="P39" s="24">
        <f t="shared" si="7"/>
        <v>0</v>
      </c>
      <c r="Q39" s="24">
        <f t="shared" si="7"/>
        <v>0</v>
      </c>
      <c r="R39" s="25">
        <f t="shared" si="7"/>
        <v>0</v>
      </c>
      <c r="S39" s="29">
        <f t="shared" si="7"/>
        <v>6.8121749999999999</v>
      </c>
      <c r="T39" s="30">
        <f t="shared" si="5"/>
        <v>0.8157208631424131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ลำปาง</v>
      </c>
      <c r="C40" s="23">
        <f>IF(ISERROR(VLOOKUP($U40,[1]BEx6_1!$A:$Z,3,0)),0,VLOOKUP($U40,[1]BEx6_1!$A:$Z,3,0))</f>
        <v>692.22817681000004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0</v>
      </c>
      <c r="F40" s="25">
        <f t="shared" si="0"/>
        <v>0</v>
      </c>
      <c r="G40" s="26">
        <f>IF(ISERROR(VLOOKUP($U40,[1]BEx6_1!$A:$Z,6,0)),0,VLOOKUP($U40,[1]BEx6_1!$A:$Z,6,0))</f>
        <v>24.76761608</v>
      </c>
      <c r="H40" s="36">
        <f t="shared" si="1"/>
        <v>3.5779554935392519</v>
      </c>
      <c r="I40" s="23">
        <f>IF(ISERROR(VLOOKUP($U40,[1]BEx6_1!$A:$Z,8,0)),0,VLOOKUP($U40,[1]BEx6_1!$A:$Z,8,0))</f>
        <v>2234.39152625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0</v>
      </c>
      <c r="L40" s="25">
        <f t="shared" si="2"/>
        <v>0</v>
      </c>
      <c r="M40" s="26">
        <f>IF(ISERROR(VLOOKUP($U40,[1]BEx6_1!$A:$Z,11,0)),0,VLOOKUP($U40,[1]BEx6_1!$A:$Z,11,0))</f>
        <v>0</v>
      </c>
      <c r="N40" s="38">
        <f t="shared" si="3"/>
        <v>0</v>
      </c>
      <c r="O40" s="23">
        <f t="shared" si="7"/>
        <v>2926.6197030600001</v>
      </c>
      <c r="P40" s="24">
        <f t="shared" si="7"/>
        <v>0</v>
      </c>
      <c r="Q40" s="24">
        <f t="shared" si="7"/>
        <v>0</v>
      </c>
      <c r="R40" s="25">
        <f t="shared" si="7"/>
        <v>0</v>
      </c>
      <c r="S40" s="29">
        <f t="shared" si="7"/>
        <v>24.76761608</v>
      </c>
      <c r="T40" s="30">
        <f t="shared" si="5"/>
        <v>0.84628747814769378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หนองคาย</v>
      </c>
      <c r="C41" s="23">
        <f>IF(ISERROR(VLOOKUP($U41,[1]BEx6_1!$A:$Z,3,0)),0,VLOOKUP($U41,[1]BEx6_1!$A:$Z,3,0))</f>
        <v>302.13914984000002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0</v>
      </c>
      <c r="F41" s="25">
        <f t="shared" si="0"/>
        <v>0</v>
      </c>
      <c r="G41" s="26">
        <f>IF(ISERROR(VLOOKUP($U41,[1]BEx6_1!$A:$Z,6,0)),0,VLOOKUP($U41,[1]BEx6_1!$A:$Z,6,0))</f>
        <v>9.5901420000000002</v>
      </c>
      <c r="H41" s="36">
        <f t="shared" si="1"/>
        <v>3.1740812155851139</v>
      </c>
      <c r="I41" s="23">
        <f>IF(ISERROR(VLOOKUP($U41,[1]BEx6_1!$A:$Z,8,0)),0,VLOOKUP($U41,[1]BEx6_1!$A:$Z,8,0))</f>
        <v>789.23621000000003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328.51369999999997</v>
      </c>
      <c r="L41" s="25">
        <f t="shared" si="2"/>
        <v>328.51369999999997</v>
      </c>
      <c r="M41" s="26">
        <f>IF(ISERROR(VLOOKUP($U41,[1]BEx6_1!$A:$Z,11,0)),0,VLOOKUP($U41,[1]BEx6_1!$A:$Z,11,0))</f>
        <v>0</v>
      </c>
      <c r="N41" s="38">
        <f t="shared" si="3"/>
        <v>0</v>
      </c>
      <c r="O41" s="23">
        <f t="shared" si="7"/>
        <v>1091.3753598400001</v>
      </c>
      <c r="P41" s="24">
        <f t="shared" si="7"/>
        <v>0</v>
      </c>
      <c r="Q41" s="24">
        <f t="shared" si="7"/>
        <v>328.51369999999997</v>
      </c>
      <c r="R41" s="25">
        <f t="shared" si="7"/>
        <v>328.51369999999997</v>
      </c>
      <c r="S41" s="29">
        <f t="shared" si="7"/>
        <v>9.5901420000000002</v>
      </c>
      <c r="T41" s="30">
        <f t="shared" si="5"/>
        <v>0.87872077315415598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ระนอง</v>
      </c>
      <c r="C42" s="23">
        <f>IF(ISERROR(VLOOKUP($U42,[1]BEx6_1!$A:$Z,3,0)),0,VLOOKUP($U42,[1]BEx6_1!$A:$Z,3,0))</f>
        <v>177.67779064999999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0</v>
      </c>
      <c r="F42" s="25">
        <f t="shared" si="0"/>
        <v>0</v>
      </c>
      <c r="G42" s="26">
        <f>IF(ISERROR(VLOOKUP($U42,[1]BEx6_1!$A:$Z,6,0)),0,VLOOKUP($U42,[1]BEx6_1!$A:$Z,6,0))</f>
        <v>4.1288415000000001</v>
      </c>
      <c r="H42" s="36">
        <f t="shared" si="1"/>
        <v>2.323780301913609</v>
      </c>
      <c r="I42" s="23">
        <f>IF(ISERROR(VLOOKUP($U42,[1]BEx6_1!$A:$Z,8,0)),0,VLOOKUP($U42,[1]BEx6_1!$A:$Z,8,0))</f>
        <v>248.78322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0</v>
      </c>
      <c r="L42" s="25">
        <f t="shared" si="2"/>
        <v>0</v>
      </c>
      <c r="M42" s="26">
        <f>IF(ISERROR(VLOOKUP($U42,[1]BEx6_1!$A:$Z,11,0)),0,VLOOKUP($U42,[1]BEx6_1!$A:$Z,11,0))</f>
        <v>0</v>
      </c>
      <c r="N42" s="38">
        <f t="shared" si="3"/>
        <v>0</v>
      </c>
      <c r="O42" s="23">
        <f t="shared" si="7"/>
        <v>426.46101064999999</v>
      </c>
      <c r="P42" s="24">
        <f t="shared" si="7"/>
        <v>0</v>
      </c>
      <c r="Q42" s="24">
        <f t="shared" si="7"/>
        <v>0</v>
      </c>
      <c r="R42" s="25">
        <f t="shared" si="7"/>
        <v>0</v>
      </c>
      <c r="S42" s="29">
        <f t="shared" si="7"/>
        <v>4.1288415000000001</v>
      </c>
      <c r="T42" s="30">
        <f t="shared" si="5"/>
        <v>0.96816388764518824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สมุทรสงคราม</v>
      </c>
      <c r="C43" s="23">
        <f>IF(ISERROR(VLOOKUP($U43,[1]BEx6_1!$A:$Z,3,0)),0,VLOOKUP($U43,[1]BEx6_1!$A:$Z,3,0))</f>
        <v>170.33448114999999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0</v>
      </c>
      <c r="F43" s="25">
        <f t="shared" si="0"/>
        <v>0</v>
      </c>
      <c r="G43" s="26">
        <f>IF(ISERROR(VLOOKUP($U43,[1]BEx6_1!$A:$Z,6,0)),0,VLOOKUP($U43,[1]BEx6_1!$A:$Z,6,0))</f>
        <v>4.4661309999999999</v>
      </c>
      <c r="H43" s="36">
        <f t="shared" si="1"/>
        <v>2.6219770476577988</v>
      </c>
      <c r="I43" s="23">
        <f>IF(ISERROR(VLOOKUP($U43,[1]BEx6_1!$A:$Z,8,0)),0,VLOOKUP($U43,[1]BEx6_1!$A:$Z,8,0))</f>
        <v>207.79509999999999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0</v>
      </c>
      <c r="L43" s="25">
        <f t="shared" si="2"/>
        <v>0</v>
      </c>
      <c r="M43" s="26">
        <f>IF(ISERROR(VLOOKUP($U43,[1]BEx6_1!$A:$Z,11,0)),0,VLOOKUP($U43,[1]BEx6_1!$A:$Z,11,0))</f>
        <v>0</v>
      </c>
      <c r="N43" s="38">
        <f t="shared" si="3"/>
        <v>0</v>
      </c>
      <c r="O43" s="23">
        <f t="shared" si="7"/>
        <v>378.12958114999998</v>
      </c>
      <c r="P43" s="24">
        <f t="shared" si="7"/>
        <v>0</v>
      </c>
      <c r="Q43" s="24">
        <f t="shared" si="7"/>
        <v>0</v>
      </c>
      <c r="R43" s="25">
        <f t="shared" si="7"/>
        <v>0</v>
      </c>
      <c r="S43" s="29">
        <f t="shared" si="7"/>
        <v>4.4661309999999999</v>
      </c>
      <c r="T43" s="30">
        <f t="shared" si="5"/>
        <v>1.1811112440389406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ชลบุรี</v>
      </c>
      <c r="C44" s="23">
        <f>IF(ISERROR(VLOOKUP($U44,[1]BEx6_1!$A:$Z,3,0)),0,VLOOKUP($U44,[1]BEx6_1!$A:$Z,3,0))</f>
        <v>2571.1386403900001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2.4E-2</v>
      </c>
      <c r="F44" s="25">
        <f t="shared" si="0"/>
        <v>2.4E-2</v>
      </c>
      <c r="G44" s="26">
        <f>IF(ISERROR(VLOOKUP($U44,[1]BEx6_1!$A:$Z,6,0)),0,VLOOKUP($U44,[1]BEx6_1!$A:$Z,6,0))</f>
        <v>166.02334223</v>
      </c>
      <c r="H44" s="36">
        <f t="shared" si="1"/>
        <v>6.4571913634659914</v>
      </c>
      <c r="I44" s="23">
        <f>IF(ISERROR(VLOOKUP($U44,[1]BEx6_1!$A:$Z,8,0)),0,VLOOKUP($U44,[1]BEx6_1!$A:$Z,8,0))</f>
        <v>4777.7516500000002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0</v>
      </c>
      <c r="L44" s="25">
        <f t="shared" si="2"/>
        <v>0</v>
      </c>
      <c r="M44" s="26">
        <f>IF(ISERROR(VLOOKUP($U44,[1]BEx6_1!$A:$Z,11,0)),0,VLOOKUP($U44,[1]BEx6_1!$A:$Z,11,0))</f>
        <v>0</v>
      </c>
      <c r="N44" s="38">
        <f t="shared" si="3"/>
        <v>0</v>
      </c>
      <c r="O44" s="23">
        <f t="shared" si="7"/>
        <v>7348.8902903899998</v>
      </c>
      <c r="P44" s="24">
        <f t="shared" si="7"/>
        <v>0</v>
      </c>
      <c r="Q44" s="24">
        <f t="shared" si="7"/>
        <v>2.4E-2</v>
      </c>
      <c r="R44" s="25">
        <f t="shared" si="7"/>
        <v>2.4E-2</v>
      </c>
      <c r="S44" s="29">
        <f t="shared" si="7"/>
        <v>166.02334223</v>
      </c>
      <c r="T44" s="30">
        <f t="shared" si="5"/>
        <v>2.2591620730425857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สุโขทัย</v>
      </c>
      <c r="C45" s="23">
        <f>IF(ISERROR(VLOOKUP($U45,[1]BEx6_1!$A:$Z,3,0)),0,VLOOKUP($U45,[1]BEx6_1!$A:$Z,3,0))</f>
        <v>344.12386335000002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0</v>
      </c>
      <c r="F45" s="25">
        <f t="shared" si="0"/>
        <v>0</v>
      </c>
      <c r="G45" s="26">
        <f>IF(ISERROR(VLOOKUP($U45,[1]BEx6_1!$A:$Z,6,0)),0,VLOOKUP($U45,[1]BEx6_1!$A:$Z,6,0))</f>
        <v>26.317675000000001</v>
      </c>
      <c r="H45" s="36">
        <f t="shared" si="1"/>
        <v>7.6477332155349353</v>
      </c>
      <c r="I45" s="23">
        <f>IF(ISERROR(VLOOKUP($U45,[1]BEx6_1!$A:$Z,8,0)),0,VLOOKUP($U45,[1]BEx6_1!$A:$Z,8,0))</f>
        <v>737.28618200000005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0</v>
      </c>
      <c r="L45" s="25">
        <f t="shared" si="2"/>
        <v>0</v>
      </c>
      <c r="M45" s="26">
        <f>IF(ISERROR(VLOOKUP($U45,[1]BEx6_1!$A:$Z,11,0)),0,VLOOKUP($U45,[1]BEx6_1!$A:$Z,11,0))</f>
        <v>0</v>
      </c>
      <c r="N45" s="38">
        <f t="shared" si="3"/>
        <v>0</v>
      </c>
      <c r="O45" s="23">
        <f t="shared" si="7"/>
        <v>1081.41004535</v>
      </c>
      <c r="P45" s="24">
        <f t="shared" si="7"/>
        <v>0</v>
      </c>
      <c r="Q45" s="24">
        <f t="shared" si="7"/>
        <v>0</v>
      </c>
      <c r="R45" s="25">
        <f t="shared" si="7"/>
        <v>0</v>
      </c>
      <c r="S45" s="29">
        <f t="shared" si="7"/>
        <v>26.317675000000001</v>
      </c>
      <c r="T45" s="30">
        <f t="shared" si="5"/>
        <v>2.4336443991032324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เชียงราย</v>
      </c>
      <c r="C46" s="23">
        <f>IF(ISERROR(VLOOKUP($U46,[1]BEx6_1!$A:$Z,3,0)),0,VLOOKUP($U46,[1]BEx6_1!$A:$Z,3,0))</f>
        <v>1330.2243867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0</v>
      </c>
      <c r="F46" s="25">
        <f t="shared" si="0"/>
        <v>0</v>
      </c>
      <c r="G46" s="26">
        <f>IF(ISERROR(VLOOKUP($U46,[1]BEx6_1!$A:$Z,6,0)),0,VLOOKUP($U46,[1]BEx6_1!$A:$Z,6,0))</f>
        <v>80.342730799999998</v>
      </c>
      <c r="H46" s="36">
        <f t="shared" si="1"/>
        <v>6.0397878435617169</v>
      </c>
      <c r="I46" s="23">
        <f>IF(ISERROR(VLOOKUP($U46,[1]BEx6_1!$A:$Z,8,0)),0,VLOOKUP($U46,[1]BEx6_1!$A:$Z,8,0))</f>
        <v>1864.0628899999999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0</v>
      </c>
      <c r="L46" s="25">
        <f t="shared" si="2"/>
        <v>0</v>
      </c>
      <c r="M46" s="26">
        <f>IF(ISERROR(VLOOKUP($U46,[1]BEx6_1!$A:$Z,11,0)),0,VLOOKUP($U46,[1]BEx6_1!$A:$Z,11,0))</f>
        <v>0</v>
      </c>
      <c r="N46" s="38">
        <f t="shared" si="3"/>
        <v>0</v>
      </c>
      <c r="O46" s="23">
        <f t="shared" si="7"/>
        <v>3194.2872766999999</v>
      </c>
      <c r="P46" s="24">
        <f t="shared" si="7"/>
        <v>0</v>
      </c>
      <c r="Q46" s="24">
        <f t="shared" si="7"/>
        <v>0</v>
      </c>
      <c r="R46" s="25">
        <f t="shared" si="7"/>
        <v>0</v>
      </c>
      <c r="S46" s="29">
        <f t="shared" si="7"/>
        <v>80.342730799999998</v>
      </c>
      <c r="T46" s="30">
        <f t="shared" si="5"/>
        <v>2.5152005389759942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สุพรรณบุรี</v>
      </c>
      <c r="C47" s="23">
        <f>IF(ISERROR(VLOOKUP($U47,[1]BEx6_1!$A:$Z,3,0)),0,VLOOKUP($U47,[1]BEx6_1!$A:$Z,3,0))</f>
        <v>325.38433454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1.7999999999999999E-2</v>
      </c>
      <c r="F47" s="25">
        <f t="shared" si="0"/>
        <v>1.7999999999999999E-2</v>
      </c>
      <c r="G47" s="26">
        <f>IF(ISERROR(VLOOKUP($U47,[1]BEx6_1!$A:$Z,6,0)),0,VLOOKUP($U47,[1]BEx6_1!$A:$Z,6,0))</f>
        <v>36.382383419999996</v>
      </c>
      <c r="H47" s="36">
        <f t="shared" si="1"/>
        <v>11.181356801160769</v>
      </c>
      <c r="I47" s="23">
        <f>IF(ISERROR(VLOOKUP($U47,[1]BEx6_1!$A:$Z,8,0)),0,VLOOKUP($U47,[1]BEx6_1!$A:$Z,8,0))</f>
        <v>1064.9875458500001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180.02959999999999</v>
      </c>
      <c r="L47" s="25">
        <f t="shared" si="2"/>
        <v>180.02959999999999</v>
      </c>
      <c r="M47" s="26">
        <f>IF(ISERROR(VLOOKUP($U47,[1]BEx6_1!$A:$Z,11,0)),0,VLOOKUP($U47,[1]BEx6_1!$A:$Z,11,0))</f>
        <v>0</v>
      </c>
      <c r="N47" s="38">
        <f t="shared" si="3"/>
        <v>0</v>
      </c>
      <c r="O47" s="23">
        <f t="shared" si="7"/>
        <v>1390.3718803900001</v>
      </c>
      <c r="P47" s="24">
        <f t="shared" si="7"/>
        <v>0</v>
      </c>
      <c r="Q47" s="24">
        <f t="shared" si="7"/>
        <v>180.04759999999999</v>
      </c>
      <c r="R47" s="25">
        <f t="shared" si="7"/>
        <v>180.04759999999999</v>
      </c>
      <c r="S47" s="29">
        <f t="shared" si="7"/>
        <v>36.382383419999996</v>
      </c>
      <c r="T47" s="30">
        <f t="shared" si="5"/>
        <v>2.6167375745397496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ร้อยเอ็ด</v>
      </c>
      <c r="C48" s="23">
        <f>IF(ISERROR(VLOOKUP($U48,[1]BEx6_1!$A:$Z,3,0)),0,VLOOKUP($U48,[1]BEx6_1!$A:$Z,3,0))</f>
        <v>452.61803171999998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0</v>
      </c>
      <c r="F48" s="25">
        <f t="shared" si="0"/>
        <v>0</v>
      </c>
      <c r="G48" s="26">
        <f>IF(ISERROR(VLOOKUP($U48,[1]BEx6_1!$A:$Z,6,0)),0,VLOOKUP($U48,[1]BEx6_1!$A:$Z,6,0))</f>
        <v>41.17971481</v>
      </c>
      <c r="H48" s="36">
        <f t="shared" si="1"/>
        <v>9.0981162755519041</v>
      </c>
      <c r="I48" s="23">
        <f>IF(ISERROR(VLOOKUP($U48,[1]BEx6_1!$A:$Z,8,0)),0,VLOOKUP($U48,[1]BEx6_1!$A:$Z,8,0))</f>
        <v>1098.3049410000001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0</v>
      </c>
      <c r="L48" s="25">
        <f t="shared" si="2"/>
        <v>0</v>
      </c>
      <c r="M48" s="26">
        <f>IF(ISERROR(VLOOKUP($U48,[1]BEx6_1!$A:$Z,11,0)),0,VLOOKUP($U48,[1]BEx6_1!$A:$Z,11,0))</f>
        <v>0</v>
      </c>
      <c r="N48" s="38">
        <f t="shared" si="3"/>
        <v>0</v>
      </c>
      <c r="O48" s="23">
        <f t="shared" si="7"/>
        <v>1550.92297272</v>
      </c>
      <c r="P48" s="24">
        <f t="shared" si="7"/>
        <v>0</v>
      </c>
      <c r="Q48" s="24">
        <f t="shared" si="7"/>
        <v>0</v>
      </c>
      <c r="R48" s="25">
        <f t="shared" si="7"/>
        <v>0</v>
      </c>
      <c r="S48" s="29">
        <f t="shared" si="7"/>
        <v>41.17971481</v>
      </c>
      <c r="T48" s="30">
        <f t="shared" si="5"/>
        <v>2.655174727199975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ประจวบคีรีขันธ์</v>
      </c>
      <c r="C49" s="23">
        <f>IF(ISERROR(VLOOKUP($U49,[1]BEx6_1!$A:$Z,3,0)),0,VLOOKUP($U49,[1]BEx6_1!$A:$Z,3,0))</f>
        <v>335.61323575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0</v>
      </c>
      <c r="F49" s="25">
        <f t="shared" si="0"/>
        <v>0</v>
      </c>
      <c r="G49" s="26">
        <f>IF(ISERROR(VLOOKUP($U49,[1]BEx6_1!$A:$Z,6,0)),0,VLOOKUP($U49,[1]BEx6_1!$A:$Z,6,0))</f>
        <v>42.645751650000001</v>
      </c>
      <c r="H49" s="36">
        <f t="shared" si="1"/>
        <v>12.706814603035216</v>
      </c>
      <c r="I49" s="23">
        <f>IF(ISERROR(VLOOKUP($U49,[1]BEx6_1!$A:$Z,8,0)),0,VLOOKUP($U49,[1]BEx6_1!$A:$Z,8,0))</f>
        <v>1157.2985530000001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0</v>
      </c>
      <c r="L49" s="25">
        <f t="shared" si="2"/>
        <v>0</v>
      </c>
      <c r="M49" s="26">
        <f>IF(ISERROR(VLOOKUP($U49,[1]BEx6_1!$A:$Z,11,0)),0,VLOOKUP($U49,[1]BEx6_1!$A:$Z,11,0))</f>
        <v>0</v>
      </c>
      <c r="N49" s="38">
        <f t="shared" si="3"/>
        <v>0</v>
      </c>
      <c r="O49" s="23">
        <f t="shared" si="7"/>
        <v>1492.9117887500001</v>
      </c>
      <c r="P49" s="24">
        <f t="shared" si="7"/>
        <v>0</v>
      </c>
      <c r="Q49" s="24">
        <f t="shared" si="7"/>
        <v>0</v>
      </c>
      <c r="R49" s="25">
        <f t="shared" si="7"/>
        <v>0</v>
      </c>
      <c r="S49" s="29">
        <f t="shared" si="7"/>
        <v>42.645751650000001</v>
      </c>
      <c r="T49" s="30">
        <f t="shared" si="5"/>
        <v>2.8565486568839313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สมุทรปราการ</v>
      </c>
      <c r="C50" s="23">
        <f>IF(ISERROR(VLOOKUP($U50,[1]BEx6_1!$A:$Z,3,0)),0,VLOOKUP($U50,[1]BEx6_1!$A:$Z,3,0))</f>
        <v>793.46181234000005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0</v>
      </c>
      <c r="F50" s="25">
        <f t="shared" si="0"/>
        <v>0</v>
      </c>
      <c r="G50" s="26">
        <f>IF(ISERROR(VLOOKUP($U50,[1]BEx6_1!$A:$Z,6,0)),0,VLOOKUP($U50,[1]BEx6_1!$A:$Z,6,0))</f>
        <v>41.824273669999997</v>
      </c>
      <c r="H50" s="36">
        <f t="shared" si="1"/>
        <v>5.271113621291482</v>
      </c>
      <c r="I50" s="23">
        <f>IF(ISERROR(VLOOKUP($U50,[1]BEx6_1!$A:$Z,8,0)),0,VLOOKUP($U50,[1]BEx6_1!$A:$Z,8,0))</f>
        <v>652.53118500000005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0</v>
      </c>
      <c r="L50" s="25">
        <f t="shared" si="2"/>
        <v>0</v>
      </c>
      <c r="M50" s="26">
        <f>IF(ISERROR(VLOOKUP($U50,[1]BEx6_1!$A:$Z,11,0)),0,VLOOKUP($U50,[1]BEx6_1!$A:$Z,11,0))</f>
        <v>0</v>
      </c>
      <c r="N50" s="38">
        <f t="shared" si="3"/>
        <v>0</v>
      </c>
      <c r="O50" s="23">
        <f t="shared" si="7"/>
        <v>1445.9929973400001</v>
      </c>
      <c r="P50" s="24">
        <f t="shared" si="7"/>
        <v>0</v>
      </c>
      <c r="Q50" s="24">
        <f t="shared" si="7"/>
        <v>0</v>
      </c>
      <c r="R50" s="25">
        <f t="shared" si="7"/>
        <v>0</v>
      </c>
      <c r="S50" s="29">
        <f t="shared" si="7"/>
        <v>41.824273669999997</v>
      </c>
      <c r="T50" s="30">
        <f t="shared" si="5"/>
        <v>2.8924257411300411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ปทุมธานี</v>
      </c>
      <c r="C51" s="23">
        <f>IF(ISERROR(VLOOKUP($U51,[1]BEx6_1!$A:$Z,3,0)),0,VLOOKUP($U51,[1]BEx6_1!$A:$Z,3,0))</f>
        <v>1098.6774827500001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1.4999999999999999E-2</v>
      </c>
      <c r="F51" s="25">
        <f t="shared" si="0"/>
        <v>1.4999999999999999E-2</v>
      </c>
      <c r="G51" s="26">
        <f>IF(ISERROR(VLOOKUP($U51,[1]BEx6_1!$A:$Z,6,0)),0,VLOOKUP($U51,[1]BEx6_1!$A:$Z,6,0))</f>
        <v>60.350971370000003</v>
      </c>
      <c r="H51" s="36">
        <f t="shared" si="1"/>
        <v>5.4930561805035767</v>
      </c>
      <c r="I51" s="23">
        <f>IF(ISERROR(VLOOKUP($U51,[1]BEx6_1!$A:$Z,8,0)),0,VLOOKUP($U51,[1]BEx6_1!$A:$Z,8,0))</f>
        <v>966.24199999999996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0</v>
      </c>
      <c r="L51" s="25">
        <f t="shared" si="2"/>
        <v>0</v>
      </c>
      <c r="M51" s="26">
        <f>IF(ISERROR(VLOOKUP($U51,[1]BEx6_1!$A:$Z,11,0)),0,VLOOKUP($U51,[1]BEx6_1!$A:$Z,11,0))</f>
        <v>0</v>
      </c>
      <c r="N51" s="38">
        <f t="shared" si="3"/>
        <v>0</v>
      </c>
      <c r="O51" s="23">
        <f t="shared" si="7"/>
        <v>2064.91948275</v>
      </c>
      <c r="P51" s="24">
        <f t="shared" si="7"/>
        <v>0</v>
      </c>
      <c r="Q51" s="24">
        <f t="shared" si="7"/>
        <v>1.4999999999999999E-2</v>
      </c>
      <c r="R51" s="25">
        <f t="shared" si="7"/>
        <v>1.4999999999999999E-2</v>
      </c>
      <c r="S51" s="29">
        <f t="shared" si="7"/>
        <v>60.350971370000003</v>
      </c>
      <c r="T51" s="30">
        <f t="shared" si="5"/>
        <v>2.9226791588806322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นนทบุรี</v>
      </c>
      <c r="C52" s="23">
        <f>IF(ISERROR(VLOOKUP($U52,[1]BEx6_1!$A:$Z,3,0)),0,VLOOKUP($U52,[1]BEx6_1!$A:$Z,3,0))</f>
        <v>1377.1896866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0</v>
      </c>
      <c r="F52" s="25">
        <f t="shared" si="0"/>
        <v>0</v>
      </c>
      <c r="G52" s="26">
        <f>IF(ISERROR(VLOOKUP($U52,[1]BEx6_1!$A:$Z,6,0)),0,VLOOKUP($U52,[1]BEx6_1!$A:$Z,6,0))</f>
        <v>97.397269600000001</v>
      </c>
      <c r="H52" s="36">
        <f t="shared" si="1"/>
        <v>7.07217535446798</v>
      </c>
      <c r="I52" s="23">
        <f>IF(ISERROR(VLOOKUP($U52,[1]BEx6_1!$A:$Z,8,0)),0,VLOOKUP($U52,[1]BEx6_1!$A:$Z,8,0))</f>
        <v>1664.0960339999999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0</v>
      </c>
      <c r="L52" s="25">
        <f t="shared" si="2"/>
        <v>0</v>
      </c>
      <c r="M52" s="26">
        <f>IF(ISERROR(VLOOKUP($U52,[1]BEx6_1!$A:$Z,11,0)),0,VLOOKUP($U52,[1]BEx6_1!$A:$Z,11,0))</f>
        <v>0</v>
      </c>
      <c r="N52" s="38">
        <f t="shared" si="3"/>
        <v>0</v>
      </c>
      <c r="O52" s="23">
        <f t="shared" si="7"/>
        <v>3041.2857205999999</v>
      </c>
      <c r="P52" s="24">
        <f t="shared" si="7"/>
        <v>0</v>
      </c>
      <c r="Q52" s="24">
        <f t="shared" si="7"/>
        <v>0</v>
      </c>
      <c r="R52" s="25">
        <f t="shared" si="7"/>
        <v>0</v>
      </c>
      <c r="S52" s="29">
        <f t="shared" si="7"/>
        <v>97.397269600000001</v>
      </c>
      <c r="T52" s="30">
        <f t="shared" si="5"/>
        <v>3.2025031038775595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ตรัง</v>
      </c>
      <c r="C53" s="23">
        <f>IF(ISERROR(VLOOKUP($U53,[1]BEx6_1!$A:$Z,3,0)),0,VLOOKUP($U53,[1]BEx6_1!$A:$Z,3,0))</f>
        <v>398.07753274999999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0</v>
      </c>
      <c r="F53" s="25">
        <f t="shared" si="0"/>
        <v>0</v>
      </c>
      <c r="G53" s="26">
        <f>IF(ISERROR(VLOOKUP($U53,[1]BEx6_1!$A:$Z,6,0)),0,VLOOKUP($U53,[1]BEx6_1!$A:$Z,6,0))</f>
        <v>31.381736799999999</v>
      </c>
      <c r="H53" s="36">
        <f t="shared" si="1"/>
        <v>7.8833227746385539</v>
      </c>
      <c r="I53" s="23">
        <f>IF(ISERROR(VLOOKUP($U53,[1]BEx6_1!$A:$Z,8,0)),0,VLOOKUP($U53,[1]BEx6_1!$A:$Z,8,0))</f>
        <v>549.10859625000001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0</v>
      </c>
      <c r="L53" s="25">
        <f t="shared" si="2"/>
        <v>0</v>
      </c>
      <c r="M53" s="26">
        <f>IF(ISERROR(VLOOKUP($U53,[1]BEx6_1!$A:$Z,11,0)),0,VLOOKUP($U53,[1]BEx6_1!$A:$Z,11,0))</f>
        <v>0</v>
      </c>
      <c r="N53" s="38">
        <f t="shared" si="3"/>
        <v>0</v>
      </c>
      <c r="O53" s="23">
        <f t="shared" si="7"/>
        <v>947.18612899999994</v>
      </c>
      <c r="P53" s="24">
        <f t="shared" si="7"/>
        <v>0</v>
      </c>
      <c r="Q53" s="24">
        <f t="shared" si="7"/>
        <v>0</v>
      </c>
      <c r="R53" s="25">
        <f t="shared" si="7"/>
        <v>0</v>
      </c>
      <c r="S53" s="29">
        <f t="shared" si="7"/>
        <v>31.381736799999999</v>
      </c>
      <c r="T53" s="30">
        <f t="shared" si="5"/>
        <v>3.3131541773243178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เชียงใหม่</v>
      </c>
      <c r="C54" s="23">
        <f>IF(ISERROR(VLOOKUP($U54,[1]BEx6_1!$A:$Z,3,0)),0,VLOOKUP($U54,[1]BEx6_1!$A:$Z,3,0))</f>
        <v>4908.6275742400003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0</v>
      </c>
      <c r="F54" s="25">
        <f t="shared" si="0"/>
        <v>0</v>
      </c>
      <c r="G54" s="26">
        <f>IF(ISERROR(VLOOKUP($U54,[1]BEx6_1!$A:$Z,6,0)),0,VLOOKUP($U54,[1]BEx6_1!$A:$Z,6,0))</f>
        <v>290.0712087</v>
      </c>
      <c r="H54" s="36">
        <f t="shared" si="1"/>
        <v>5.9094157035311756</v>
      </c>
      <c r="I54" s="23">
        <f>IF(ISERROR(VLOOKUP($U54,[1]BEx6_1!$A:$Z,8,0)),0,VLOOKUP($U54,[1]BEx6_1!$A:$Z,8,0))</f>
        <v>5614.1585420000001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2.2525642399999999</v>
      </c>
      <c r="L54" s="25">
        <f t="shared" si="2"/>
        <v>2.2525642399999999</v>
      </c>
      <c r="M54" s="26">
        <f>IF(ISERROR(VLOOKUP($U54,[1]BEx6_1!$A:$Z,11,0)),0,VLOOKUP($U54,[1]BEx6_1!$A:$Z,11,0))</f>
        <v>61.026200000000003</v>
      </c>
      <c r="N54" s="38">
        <f t="shared" si="3"/>
        <v>1.0870052839344986</v>
      </c>
      <c r="O54" s="23">
        <f t="shared" si="7"/>
        <v>10522.78611624</v>
      </c>
      <c r="P54" s="24">
        <f t="shared" si="7"/>
        <v>0</v>
      </c>
      <c r="Q54" s="24">
        <f t="shared" si="7"/>
        <v>2.2525642399999999</v>
      </c>
      <c r="R54" s="25">
        <f t="shared" si="7"/>
        <v>2.2525642399999999</v>
      </c>
      <c r="S54" s="29">
        <f t="shared" si="7"/>
        <v>351.09740870000002</v>
      </c>
      <c r="T54" s="30">
        <f t="shared" si="5"/>
        <v>3.3365441891681633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นครพนม</v>
      </c>
      <c r="C55" s="23">
        <f>IF(ISERROR(VLOOKUP($U55,[1]BEx6_1!$A:$Z,3,0)),0,VLOOKUP($U55,[1]BEx6_1!$A:$Z,3,0))</f>
        <v>485.09293174999999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0.46965600000000002</v>
      </c>
      <c r="F55" s="25">
        <f t="shared" si="0"/>
        <v>0.46965600000000002</v>
      </c>
      <c r="G55" s="26">
        <f>IF(ISERROR(VLOOKUP($U55,[1]BEx6_1!$A:$Z,6,0)),0,VLOOKUP($U55,[1]BEx6_1!$A:$Z,6,0))</f>
        <v>71.630195439999994</v>
      </c>
      <c r="H55" s="36">
        <f t="shared" si="1"/>
        <v>14.766283066955859</v>
      </c>
      <c r="I55" s="23">
        <f>IF(ISERROR(VLOOKUP($U55,[1]BEx6_1!$A:$Z,8,0)),0,VLOOKUP($U55,[1]BEx6_1!$A:$Z,8,0))</f>
        <v>1856.652466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57.031759999999998</v>
      </c>
      <c r="L55" s="25">
        <f t="shared" si="2"/>
        <v>57.031759999999998</v>
      </c>
      <c r="M55" s="26">
        <f>IF(ISERROR(VLOOKUP($U55,[1]BEx6_1!$A:$Z,11,0)),0,VLOOKUP($U55,[1]BEx6_1!$A:$Z,11,0))</f>
        <v>7.9583399999999997</v>
      </c>
      <c r="N55" s="38">
        <f t="shared" si="3"/>
        <v>0.42863918507837745</v>
      </c>
      <c r="O55" s="23">
        <f t="shared" si="7"/>
        <v>2341.7453977499999</v>
      </c>
      <c r="P55" s="24">
        <f t="shared" si="7"/>
        <v>0</v>
      </c>
      <c r="Q55" s="24">
        <f t="shared" si="7"/>
        <v>57.501415999999999</v>
      </c>
      <c r="R55" s="25">
        <f t="shared" si="7"/>
        <v>57.501415999999999</v>
      </c>
      <c r="S55" s="29">
        <f t="shared" si="7"/>
        <v>79.588535439999987</v>
      </c>
      <c r="T55" s="30">
        <f t="shared" si="5"/>
        <v>3.3986843965390259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พระนครศรีอยุธยา</v>
      </c>
      <c r="C56" s="23">
        <f>IF(ISERROR(VLOOKUP($U56,[1]BEx6_1!$A:$Z,3,0)),0,VLOOKUP($U56,[1]BEx6_1!$A:$Z,3,0))</f>
        <v>976.97138993999999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0</v>
      </c>
      <c r="F56" s="25">
        <f t="shared" si="0"/>
        <v>0</v>
      </c>
      <c r="G56" s="26">
        <f>IF(ISERROR(VLOOKUP($U56,[1]BEx6_1!$A:$Z,6,0)),0,VLOOKUP($U56,[1]BEx6_1!$A:$Z,6,0))</f>
        <v>148.59529312999999</v>
      </c>
      <c r="H56" s="36">
        <f t="shared" si="1"/>
        <v>15.209789627424591</v>
      </c>
      <c r="I56" s="23">
        <f>IF(ISERROR(VLOOKUP($U56,[1]BEx6_1!$A:$Z,8,0)),0,VLOOKUP($U56,[1]BEx6_1!$A:$Z,8,0))</f>
        <v>3177.0595899999998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396.4264</v>
      </c>
      <c r="L56" s="25">
        <f t="shared" si="2"/>
        <v>396.4264</v>
      </c>
      <c r="M56" s="26">
        <f>IF(ISERROR(VLOOKUP($U56,[1]BEx6_1!$A:$Z,11,0)),0,VLOOKUP($U56,[1]BEx6_1!$A:$Z,11,0))</f>
        <v>3.8211300000000001</v>
      </c>
      <c r="N56" s="38">
        <f t="shared" si="3"/>
        <v>0.12027253162097599</v>
      </c>
      <c r="O56" s="23">
        <f t="shared" si="7"/>
        <v>4154.0309799400002</v>
      </c>
      <c r="P56" s="24">
        <f t="shared" si="7"/>
        <v>0</v>
      </c>
      <c r="Q56" s="24">
        <f t="shared" si="7"/>
        <v>396.4264</v>
      </c>
      <c r="R56" s="25">
        <f t="shared" si="7"/>
        <v>396.4264</v>
      </c>
      <c r="S56" s="29">
        <f t="shared" si="7"/>
        <v>152.41642313</v>
      </c>
      <c r="T56" s="30">
        <f t="shared" si="5"/>
        <v>3.6691210023715679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กาญจนบุรี</v>
      </c>
      <c r="C57" s="23">
        <f>IF(ISERROR(VLOOKUP($U57,[1]BEx6_1!$A:$Z,3,0)),0,VLOOKUP($U57,[1]BEx6_1!$A:$Z,3,0))</f>
        <v>479.80987775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0</v>
      </c>
      <c r="F57" s="25">
        <f t="shared" si="0"/>
        <v>0</v>
      </c>
      <c r="G57" s="26">
        <f>IF(ISERROR(VLOOKUP($U57,[1]BEx6_1!$A:$Z,6,0)),0,VLOOKUP($U57,[1]BEx6_1!$A:$Z,6,0))</f>
        <v>90.362514000000004</v>
      </c>
      <c r="H57" s="36">
        <f t="shared" si="1"/>
        <v>18.832983269069434</v>
      </c>
      <c r="I57" s="23">
        <f>IF(ISERROR(VLOOKUP($U57,[1]BEx6_1!$A:$Z,8,0)),0,VLOOKUP($U57,[1]BEx6_1!$A:$Z,8,0))</f>
        <v>1841.8308999999999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0.31195800000000001</v>
      </c>
      <c r="L57" s="25">
        <f t="shared" si="2"/>
        <v>0.31195800000000001</v>
      </c>
      <c r="M57" s="26">
        <f>IF(ISERROR(VLOOKUP($U57,[1]BEx6_1!$A:$Z,11,0)),0,VLOOKUP($U57,[1]BEx6_1!$A:$Z,11,0))</f>
        <v>0</v>
      </c>
      <c r="N57" s="38">
        <f t="shared" si="3"/>
        <v>0</v>
      </c>
      <c r="O57" s="23">
        <f t="shared" si="7"/>
        <v>2321.6407777499999</v>
      </c>
      <c r="P57" s="24">
        <f t="shared" si="7"/>
        <v>0</v>
      </c>
      <c r="Q57" s="24">
        <f t="shared" si="7"/>
        <v>0.31195800000000001</v>
      </c>
      <c r="R57" s="25">
        <f t="shared" si="7"/>
        <v>0.31195800000000001</v>
      </c>
      <c r="S57" s="29">
        <f t="shared" si="7"/>
        <v>90.362514000000004</v>
      </c>
      <c r="T57" s="30">
        <f t="shared" si="5"/>
        <v>3.8921832725377152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สระแก้ว</v>
      </c>
      <c r="C58" s="23">
        <f>IF(ISERROR(VLOOKUP($U58,[1]BEx6_1!$A:$Z,3,0)),0,VLOOKUP($U58,[1]BEx6_1!$A:$Z,3,0))</f>
        <v>416.84042855000001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0</v>
      </c>
      <c r="F58" s="25">
        <f t="shared" si="0"/>
        <v>0</v>
      </c>
      <c r="G58" s="26">
        <f>IF(ISERROR(VLOOKUP($U58,[1]BEx6_1!$A:$Z,6,0)),0,VLOOKUP($U58,[1]BEx6_1!$A:$Z,6,0))</f>
        <v>41.495711800000002</v>
      </c>
      <c r="H58" s="36">
        <f t="shared" si="1"/>
        <v>9.9548193884035872</v>
      </c>
      <c r="I58" s="23">
        <f>IF(ISERROR(VLOOKUP($U58,[1]BEx6_1!$A:$Z,8,0)),0,VLOOKUP($U58,[1]BEx6_1!$A:$Z,8,0))</f>
        <v>541.90236300000004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0</v>
      </c>
      <c r="L58" s="25">
        <f t="shared" si="2"/>
        <v>0</v>
      </c>
      <c r="M58" s="26">
        <f>IF(ISERROR(VLOOKUP($U58,[1]BEx6_1!$A:$Z,11,0)),0,VLOOKUP($U58,[1]BEx6_1!$A:$Z,11,0))</f>
        <v>0</v>
      </c>
      <c r="N58" s="38">
        <f t="shared" si="3"/>
        <v>0</v>
      </c>
      <c r="O58" s="23">
        <f t="shared" si="7"/>
        <v>958.74279154999999</v>
      </c>
      <c r="P58" s="24">
        <f t="shared" si="7"/>
        <v>0</v>
      </c>
      <c r="Q58" s="24">
        <f t="shared" si="7"/>
        <v>0</v>
      </c>
      <c r="R58" s="25">
        <f t="shared" si="7"/>
        <v>0</v>
      </c>
      <c r="S58" s="29">
        <f t="shared" si="7"/>
        <v>41.495711800000002</v>
      </c>
      <c r="T58" s="30">
        <f t="shared" si="5"/>
        <v>4.3281380747503571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ยโสธร</v>
      </c>
      <c r="C59" s="23">
        <f>IF(ISERROR(VLOOKUP($U59,[1]BEx6_1!$A:$Z,3,0)),0,VLOOKUP($U59,[1]BEx6_1!$A:$Z,3,0))</f>
        <v>229.21293675000001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0</v>
      </c>
      <c r="F59" s="25">
        <f t="shared" si="0"/>
        <v>0</v>
      </c>
      <c r="G59" s="26">
        <f>IF(ISERROR(VLOOKUP($U59,[1]BEx6_1!$A:$Z,6,0)),0,VLOOKUP($U59,[1]BEx6_1!$A:$Z,6,0))</f>
        <v>33.7720336</v>
      </c>
      <c r="H59" s="36">
        <f t="shared" si="1"/>
        <v>14.73391252642724</v>
      </c>
      <c r="I59" s="23">
        <f>IF(ISERROR(VLOOKUP($U59,[1]BEx6_1!$A:$Z,8,0)),0,VLOOKUP($U59,[1]BEx6_1!$A:$Z,8,0))</f>
        <v>523.83460000000002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0</v>
      </c>
      <c r="L59" s="25">
        <f t="shared" si="2"/>
        <v>0</v>
      </c>
      <c r="M59" s="26">
        <f>IF(ISERROR(VLOOKUP($U59,[1]BEx6_1!$A:$Z,11,0)),0,VLOOKUP($U59,[1]BEx6_1!$A:$Z,11,0))</f>
        <v>0</v>
      </c>
      <c r="N59" s="38">
        <f t="shared" si="3"/>
        <v>0</v>
      </c>
      <c r="O59" s="23">
        <f t="shared" si="7"/>
        <v>753.04753675000006</v>
      </c>
      <c r="P59" s="24">
        <f t="shared" si="7"/>
        <v>0</v>
      </c>
      <c r="Q59" s="24">
        <f t="shared" si="7"/>
        <v>0</v>
      </c>
      <c r="R59" s="25">
        <f t="shared" si="7"/>
        <v>0</v>
      </c>
      <c r="S59" s="29">
        <f t="shared" si="7"/>
        <v>33.7720336</v>
      </c>
      <c r="T59" s="30">
        <f t="shared" si="5"/>
        <v>4.4847147028397742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สุรินทร์</v>
      </c>
      <c r="C60" s="23">
        <f>IF(ISERROR(VLOOKUP($U60,[1]BEx6_1!$A:$Z,3,0)),0,VLOOKUP($U60,[1]BEx6_1!$A:$Z,3,0))</f>
        <v>507.08537712999998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0</v>
      </c>
      <c r="F60" s="25">
        <f t="shared" si="0"/>
        <v>0</v>
      </c>
      <c r="G60" s="26">
        <f>IF(ISERROR(VLOOKUP($U60,[1]BEx6_1!$A:$Z,6,0)),0,VLOOKUP($U60,[1]BEx6_1!$A:$Z,6,0))</f>
        <v>92.462213750000004</v>
      </c>
      <c r="H60" s="36">
        <f t="shared" si="1"/>
        <v>18.234052473237803</v>
      </c>
      <c r="I60" s="23">
        <f>IF(ISERROR(VLOOKUP($U60,[1]BEx6_1!$A:$Z,8,0)),0,VLOOKUP($U60,[1]BEx6_1!$A:$Z,8,0))</f>
        <v>1414.9644315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0</v>
      </c>
      <c r="L60" s="25">
        <f t="shared" si="2"/>
        <v>0</v>
      </c>
      <c r="M60" s="26">
        <f>IF(ISERROR(VLOOKUP($U60,[1]BEx6_1!$A:$Z,11,0)),0,VLOOKUP($U60,[1]BEx6_1!$A:$Z,11,0))</f>
        <v>0</v>
      </c>
      <c r="N60" s="38">
        <f t="shared" si="3"/>
        <v>0</v>
      </c>
      <c r="O60" s="23">
        <f t="shared" si="7"/>
        <v>1922.0498086299999</v>
      </c>
      <c r="P60" s="24">
        <f t="shared" si="7"/>
        <v>0</v>
      </c>
      <c r="Q60" s="24">
        <f t="shared" si="7"/>
        <v>0</v>
      </c>
      <c r="R60" s="25">
        <f t="shared" si="7"/>
        <v>0</v>
      </c>
      <c r="S60" s="29">
        <f t="shared" si="7"/>
        <v>92.462213750000004</v>
      </c>
      <c r="T60" s="30">
        <f t="shared" si="5"/>
        <v>4.8106044564945636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บึงกาฬ</v>
      </c>
      <c r="C61" s="23">
        <f>IF(ISERROR(VLOOKUP($U61,[1]BEx6_1!$A:$Z,3,0)),0,VLOOKUP($U61,[1]BEx6_1!$A:$Z,3,0))</f>
        <v>131.15453599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0</v>
      </c>
      <c r="F61" s="25">
        <f t="shared" si="0"/>
        <v>0</v>
      </c>
      <c r="G61" s="26">
        <f>IF(ISERROR(VLOOKUP($U61,[1]BEx6_1!$A:$Z,6,0)),0,VLOOKUP($U61,[1]BEx6_1!$A:$Z,6,0))</f>
        <v>32.39717735</v>
      </c>
      <c r="H61" s="36">
        <f t="shared" si="1"/>
        <v>24.701530225740843</v>
      </c>
      <c r="I61" s="23">
        <f>IF(ISERROR(VLOOKUP($U61,[1]BEx6_1!$A:$Z,8,0)),0,VLOOKUP($U61,[1]BEx6_1!$A:$Z,8,0))</f>
        <v>452.55691999999999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0</v>
      </c>
      <c r="L61" s="25">
        <f t="shared" si="2"/>
        <v>0</v>
      </c>
      <c r="M61" s="26">
        <f>IF(ISERROR(VLOOKUP($U61,[1]BEx6_1!$A:$Z,11,0)),0,VLOOKUP($U61,[1]BEx6_1!$A:$Z,11,0))</f>
        <v>0</v>
      </c>
      <c r="N61" s="38">
        <f t="shared" si="3"/>
        <v>0</v>
      </c>
      <c r="O61" s="23">
        <f t="shared" si="7"/>
        <v>583.71145598999999</v>
      </c>
      <c r="P61" s="24">
        <f t="shared" si="7"/>
        <v>0</v>
      </c>
      <c r="Q61" s="24">
        <f t="shared" si="7"/>
        <v>0</v>
      </c>
      <c r="R61" s="25">
        <f t="shared" si="7"/>
        <v>0</v>
      </c>
      <c r="S61" s="29">
        <f t="shared" si="7"/>
        <v>32.39717735</v>
      </c>
      <c r="T61" s="30">
        <f t="shared" si="5"/>
        <v>5.5502041321174653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นครปฐม</v>
      </c>
      <c r="C62" s="23">
        <f>IF(ISERROR(VLOOKUP($U62,[1]BEx6_1!$A:$Z,3,0)),0,VLOOKUP($U62,[1]BEx6_1!$A:$Z,3,0))</f>
        <v>1040.48008615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1.44E-2</v>
      </c>
      <c r="F62" s="25">
        <f t="shared" si="0"/>
        <v>1.44E-2</v>
      </c>
      <c r="G62" s="26">
        <f>IF(ISERROR(VLOOKUP($U62,[1]BEx6_1!$A:$Z,6,0)),0,VLOOKUP($U62,[1]BEx6_1!$A:$Z,6,0))</f>
        <v>128.27806892999999</v>
      </c>
      <c r="H62" s="36">
        <f t="shared" si="1"/>
        <v>12.328738496539266</v>
      </c>
      <c r="I62" s="23">
        <f>IF(ISERROR(VLOOKUP($U62,[1]BEx6_1!$A:$Z,8,0)),0,VLOOKUP($U62,[1]BEx6_1!$A:$Z,8,0))</f>
        <v>1361.3007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0</v>
      </c>
      <c r="L62" s="25">
        <f t="shared" si="2"/>
        <v>0</v>
      </c>
      <c r="M62" s="26">
        <f>IF(ISERROR(VLOOKUP($U62,[1]BEx6_1!$A:$Z,11,0)),0,VLOOKUP($U62,[1]BEx6_1!$A:$Z,11,0))</f>
        <v>6.81</v>
      </c>
      <c r="N62" s="38">
        <f t="shared" si="3"/>
        <v>0.50025684993771025</v>
      </c>
      <c r="O62" s="23">
        <f t="shared" si="7"/>
        <v>2401.78078615</v>
      </c>
      <c r="P62" s="24">
        <f t="shared" si="7"/>
        <v>0</v>
      </c>
      <c r="Q62" s="24">
        <f t="shared" si="7"/>
        <v>1.44E-2</v>
      </c>
      <c r="R62" s="25">
        <f t="shared" si="7"/>
        <v>1.44E-2</v>
      </c>
      <c r="S62" s="29">
        <f t="shared" si="7"/>
        <v>135.08806892999999</v>
      </c>
      <c r="T62" s="30">
        <f t="shared" si="5"/>
        <v>5.6244961950313161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สิงห์บุรี</v>
      </c>
      <c r="C63" s="23">
        <f>IF(ISERROR(VLOOKUP($U63,[1]BEx6_1!$A:$Z,3,0)),0,VLOOKUP($U63,[1]BEx6_1!$A:$Z,3,0))</f>
        <v>170.09934505000001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0</v>
      </c>
      <c r="F63" s="25">
        <f t="shared" si="0"/>
        <v>0</v>
      </c>
      <c r="G63" s="26">
        <f>IF(ISERROR(VLOOKUP($U63,[1]BEx6_1!$A:$Z,6,0)),0,VLOOKUP($U63,[1]BEx6_1!$A:$Z,6,0))</f>
        <v>33.087639039999999</v>
      </c>
      <c r="H63" s="36">
        <f t="shared" si="1"/>
        <v>19.451949700496506</v>
      </c>
      <c r="I63" s="23">
        <f>IF(ISERROR(VLOOKUP($U63,[1]BEx6_1!$A:$Z,8,0)),0,VLOOKUP($U63,[1]BEx6_1!$A:$Z,8,0))</f>
        <v>416.89479999999998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0</v>
      </c>
      <c r="L63" s="25">
        <f t="shared" si="2"/>
        <v>0</v>
      </c>
      <c r="M63" s="26">
        <f>IF(ISERROR(VLOOKUP($U63,[1]BEx6_1!$A:$Z,11,0)),0,VLOOKUP($U63,[1]BEx6_1!$A:$Z,11,0))</f>
        <v>0</v>
      </c>
      <c r="N63" s="38">
        <f t="shared" si="3"/>
        <v>0</v>
      </c>
      <c r="O63" s="23">
        <f t="shared" si="7"/>
        <v>586.99414505000004</v>
      </c>
      <c r="P63" s="24">
        <f t="shared" si="7"/>
        <v>0</v>
      </c>
      <c r="Q63" s="24">
        <f t="shared" si="7"/>
        <v>0</v>
      </c>
      <c r="R63" s="25">
        <f t="shared" si="7"/>
        <v>0</v>
      </c>
      <c r="S63" s="29">
        <f t="shared" si="7"/>
        <v>33.087639039999999</v>
      </c>
      <c r="T63" s="30">
        <f t="shared" si="5"/>
        <v>5.6367920053413147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แม่ฮ่องสอน</v>
      </c>
      <c r="C64" s="23">
        <f>IF(ISERROR(VLOOKUP($U64,[1]BEx6_1!$A:$Z,3,0)),0,VLOOKUP($U64,[1]BEx6_1!$A:$Z,3,0))</f>
        <v>162.01794133999999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0</v>
      </c>
      <c r="F64" s="25">
        <f t="shared" si="0"/>
        <v>0</v>
      </c>
      <c r="G64" s="26">
        <f>IF(ISERROR(VLOOKUP($U64,[1]BEx6_1!$A:$Z,6,0)),0,VLOOKUP($U64,[1]BEx6_1!$A:$Z,6,0))</f>
        <v>29.877037489999999</v>
      </c>
      <c r="H64" s="36">
        <f t="shared" si="1"/>
        <v>18.440573459270198</v>
      </c>
      <c r="I64" s="23">
        <f>IF(ISERROR(VLOOKUP($U64,[1]BEx6_1!$A:$Z,8,0)),0,VLOOKUP($U64,[1]BEx6_1!$A:$Z,8,0))</f>
        <v>343.52825000000001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0</v>
      </c>
      <c r="L64" s="25">
        <f t="shared" si="2"/>
        <v>0</v>
      </c>
      <c r="M64" s="26">
        <f>IF(ISERROR(VLOOKUP($U64,[1]BEx6_1!$A:$Z,11,0)),0,VLOOKUP($U64,[1]BEx6_1!$A:$Z,11,0))</f>
        <v>0</v>
      </c>
      <c r="N64" s="38">
        <f t="shared" si="3"/>
        <v>0</v>
      </c>
      <c r="O64" s="23">
        <f t="shared" si="7"/>
        <v>505.54619134000001</v>
      </c>
      <c r="P64" s="24">
        <f t="shared" si="7"/>
        <v>0</v>
      </c>
      <c r="Q64" s="24">
        <f t="shared" si="7"/>
        <v>0</v>
      </c>
      <c r="R64" s="25">
        <f t="shared" si="7"/>
        <v>0</v>
      </c>
      <c r="S64" s="29">
        <f t="shared" si="7"/>
        <v>29.877037489999999</v>
      </c>
      <c r="T64" s="30">
        <f t="shared" si="5"/>
        <v>5.9098531453294045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กำแพงเพชร</v>
      </c>
      <c r="C65" s="23">
        <f>IF(ISERROR(VLOOKUP($U65,[1]BEx6_1!$A:$Z,3,0)),0,VLOOKUP($U65,[1]BEx6_1!$A:$Z,3,0))</f>
        <v>405.32649827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0</v>
      </c>
      <c r="F65" s="25">
        <f t="shared" si="0"/>
        <v>0</v>
      </c>
      <c r="G65" s="26">
        <f>IF(ISERROR(VLOOKUP($U65,[1]BEx6_1!$A:$Z,6,0)),0,VLOOKUP($U65,[1]BEx6_1!$A:$Z,6,0))</f>
        <v>76.406753499999994</v>
      </c>
      <c r="H65" s="36">
        <f t="shared" si="1"/>
        <v>18.850668245504934</v>
      </c>
      <c r="I65" s="23">
        <f>IF(ISERROR(VLOOKUP($U65,[1]BEx6_1!$A:$Z,8,0)),0,VLOOKUP($U65,[1]BEx6_1!$A:$Z,8,0))</f>
        <v>882.54698759999997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0</v>
      </c>
      <c r="L65" s="25">
        <f t="shared" si="2"/>
        <v>0</v>
      </c>
      <c r="M65" s="26">
        <f>IF(ISERROR(VLOOKUP($U65,[1]BEx6_1!$A:$Z,11,0)),0,VLOOKUP($U65,[1]BEx6_1!$A:$Z,11,0))</f>
        <v>0</v>
      </c>
      <c r="N65" s="38">
        <f t="shared" si="3"/>
        <v>0</v>
      </c>
      <c r="O65" s="23">
        <f t="shared" si="7"/>
        <v>1287.87348587</v>
      </c>
      <c r="P65" s="24">
        <f t="shared" si="7"/>
        <v>0</v>
      </c>
      <c r="Q65" s="24">
        <f t="shared" si="7"/>
        <v>0</v>
      </c>
      <c r="R65" s="25">
        <f t="shared" si="7"/>
        <v>0</v>
      </c>
      <c r="S65" s="29">
        <f t="shared" si="7"/>
        <v>76.406753499999994</v>
      </c>
      <c r="T65" s="30">
        <f t="shared" si="5"/>
        <v>5.9327841079346992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น่าน</v>
      </c>
      <c r="C66" s="23">
        <f>IF(ISERROR(VLOOKUP($U66,[1]BEx6_1!$A:$Z,3,0)),0,VLOOKUP($U66,[1]BEx6_1!$A:$Z,3,0))</f>
        <v>221.19316748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0</v>
      </c>
      <c r="F66" s="25">
        <f t="shared" si="0"/>
        <v>0</v>
      </c>
      <c r="G66" s="26">
        <f>IF(ISERROR(VLOOKUP($U66,[1]BEx6_1!$A:$Z,6,0)),0,VLOOKUP($U66,[1]BEx6_1!$A:$Z,6,0))</f>
        <v>64.202686159999999</v>
      </c>
      <c r="H66" s="36">
        <f t="shared" si="1"/>
        <v>29.025619051187519</v>
      </c>
      <c r="I66" s="23">
        <f>IF(ISERROR(VLOOKUP($U66,[1]BEx6_1!$A:$Z,8,0)),0,VLOOKUP($U66,[1]BEx6_1!$A:$Z,8,0))</f>
        <v>853.28751399999999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0</v>
      </c>
      <c r="L66" s="25">
        <f t="shared" si="2"/>
        <v>0</v>
      </c>
      <c r="M66" s="26">
        <f>IF(ISERROR(VLOOKUP($U66,[1]BEx6_1!$A:$Z,11,0)),0,VLOOKUP($U66,[1]BEx6_1!$A:$Z,11,0))</f>
        <v>0</v>
      </c>
      <c r="N66" s="38">
        <f t="shared" si="3"/>
        <v>0</v>
      </c>
      <c r="O66" s="23">
        <f t="shared" si="7"/>
        <v>1074.4806814799999</v>
      </c>
      <c r="P66" s="24">
        <f t="shared" si="7"/>
        <v>0</v>
      </c>
      <c r="Q66" s="24">
        <f t="shared" si="7"/>
        <v>0</v>
      </c>
      <c r="R66" s="25">
        <f t="shared" si="7"/>
        <v>0</v>
      </c>
      <c r="S66" s="29">
        <f t="shared" si="7"/>
        <v>64.202686159999999</v>
      </c>
      <c r="T66" s="30">
        <f t="shared" si="5"/>
        <v>5.9752294542482245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เพชรบุรี</v>
      </c>
      <c r="C67" s="23">
        <f>IF(ISERROR(VLOOKUP($U67,[1]BEx6_1!$A:$Z,3,0)),0,VLOOKUP($U67,[1]BEx6_1!$A:$Z,3,0))</f>
        <v>565.30215205000002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0</v>
      </c>
      <c r="F67" s="25">
        <f t="shared" si="0"/>
        <v>0</v>
      </c>
      <c r="G67" s="26">
        <f>IF(ISERROR(VLOOKUP($U67,[1]BEx6_1!$A:$Z,6,0)),0,VLOOKUP($U67,[1]BEx6_1!$A:$Z,6,0))</f>
        <v>206.12092709999999</v>
      </c>
      <c r="H67" s="36">
        <f t="shared" si="1"/>
        <v>36.462080739039706</v>
      </c>
      <c r="I67" s="23">
        <f>IF(ISERROR(VLOOKUP($U67,[1]BEx6_1!$A:$Z,8,0)),0,VLOOKUP($U67,[1]BEx6_1!$A:$Z,8,0))</f>
        <v>2162.1433750000001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0</v>
      </c>
      <c r="L67" s="25">
        <f t="shared" si="2"/>
        <v>0</v>
      </c>
      <c r="M67" s="26">
        <f>IF(ISERROR(VLOOKUP($U67,[1]BEx6_1!$A:$Z,11,0)),0,VLOOKUP($U67,[1]BEx6_1!$A:$Z,11,0))</f>
        <v>0</v>
      </c>
      <c r="N67" s="38">
        <f t="shared" si="3"/>
        <v>0</v>
      </c>
      <c r="O67" s="23">
        <f t="shared" si="7"/>
        <v>2727.4455270500002</v>
      </c>
      <c r="P67" s="24">
        <f t="shared" si="7"/>
        <v>0</v>
      </c>
      <c r="Q67" s="24">
        <f t="shared" si="7"/>
        <v>0</v>
      </c>
      <c r="R67" s="25">
        <f t="shared" si="7"/>
        <v>0</v>
      </c>
      <c r="S67" s="29">
        <f t="shared" si="7"/>
        <v>206.12092709999999</v>
      </c>
      <c r="T67" s="30">
        <f t="shared" si="5"/>
        <v>7.5572884978179555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ชุมพร</v>
      </c>
      <c r="C68" s="23">
        <f>IF(ISERROR(VLOOKUP($U68,[1]BEx6_1!$A:$Z,3,0)),0,VLOOKUP($U68,[1]BEx6_1!$A:$Z,3,0))</f>
        <v>270.94363175000001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0</v>
      </c>
      <c r="F68" s="25">
        <f t="shared" si="0"/>
        <v>0</v>
      </c>
      <c r="G68" s="26">
        <f>IF(ISERROR(VLOOKUP($U68,[1]BEx6_1!$A:$Z,6,0)),0,VLOOKUP($U68,[1]BEx6_1!$A:$Z,6,0))</f>
        <v>64.499427549999993</v>
      </c>
      <c r="H68" s="36">
        <f t="shared" si="1"/>
        <v>23.805478332671679</v>
      </c>
      <c r="I68" s="23">
        <f>IF(ISERROR(VLOOKUP($U68,[1]BEx6_1!$A:$Z,8,0)),0,VLOOKUP($U68,[1]BEx6_1!$A:$Z,8,0))</f>
        <v>581.02970000000005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0</v>
      </c>
      <c r="L68" s="25">
        <f t="shared" si="2"/>
        <v>0</v>
      </c>
      <c r="M68" s="26">
        <f>IF(ISERROR(VLOOKUP($U68,[1]BEx6_1!$A:$Z,11,0)),0,VLOOKUP($U68,[1]BEx6_1!$A:$Z,11,0))</f>
        <v>0</v>
      </c>
      <c r="N68" s="38">
        <f t="shared" si="3"/>
        <v>0</v>
      </c>
      <c r="O68" s="23">
        <f t="shared" si="7"/>
        <v>851.97333175000006</v>
      </c>
      <c r="P68" s="24">
        <f t="shared" si="7"/>
        <v>0</v>
      </c>
      <c r="Q68" s="24">
        <f t="shared" si="7"/>
        <v>0</v>
      </c>
      <c r="R68" s="25">
        <f t="shared" si="7"/>
        <v>0</v>
      </c>
      <c r="S68" s="29">
        <f t="shared" si="7"/>
        <v>64.499427549999993</v>
      </c>
      <c r="T68" s="30">
        <f t="shared" si="5"/>
        <v>7.5705923115591682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นราธิวาส</v>
      </c>
      <c r="C69" s="23">
        <f>IF(ISERROR(VLOOKUP($U69,[1]BEx6_1!$A:$Z,3,0)),0,VLOOKUP($U69,[1]BEx6_1!$A:$Z,3,0))</f>
        <v>853.67904998999995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0</v>
      </c>
      <c r="F69" s="25">
        <f t="shared" si="0"/>
        <v>0</v>
      </c>
      <c r="G69" s="26">
        <f>IF(ISERROR(VLOOKUP($U69,[1]BEx6_1!$A:$Z,6,0)),0,VLOOKUP($U69,[1]BEx6_1!$A:$Z,6,0))</f>
        <v>130.65939745</v>
      </c>
      <c r="H69" s="36">
        <f t="shared" si="1"/>
        <v>15.305447340136851</v>
      </c>
      <c r="I69" s="23">
        <f>IF(ISERROR(VLOOKUP($U69,[1]BEx6_1!$A:$Z,8,0)),0,VLOOKUP($U69,[1]BEx6_1!$A:$Z,8,0))</f>
        <v>744.35983050000004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0</v>
      </c>
      <c r="L69" s="25">
        <f t="shared" si="2"/>
        <v>0</v>
      </c>
      <c r="M69" s="26">
        <f>IF(ISERROR(VLOOKUP($U69,[1]BEx6_1!$A:$Z,11,0)),0,VLOOKUP($U69,[1]BEx6_1!$A:$Z,11,0))</f>
        <v>0</v>
      </c>
      <c r="N69" s="38">
        <f t="shared" si="3"/>
        <v>0</v>
      </c>
      <c r="O69" s="23">
        <f t="shared" si="7"/>
        <v>1598.0388804899999</v>
      </c>
      <c r="P69" s="24">
        <f t="shared" si="7"/>
        <v>0</v>
      </c>
      <c r="Q69" s="24">
        <f t="shared" si="7"/>
        <v>0</v>
      </c>
      <c r="R69" s="25">
        <f t="shared" si="7"/>
        <v>0</v>
      </c>
      <c r="S69" s="29">
        <f t="shared" si="7"/>
        <v>130.65939745</v>
      </c>
      <c r="T69" s="30">
        <f t="shared" si="5"/>
        <v>8.1762339480711788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อุบลราชธานี</v>
      </c>
      <c r="C70" s="23">
        <f>IF(ISERROR(VLOOKUP($U70,[1]BEx6_1!$A:$Z,3,0)),0,VLOOKUP($U70,[1]BEx6_1!$A:$Z,3,0))</f>
        <v>1477.9339144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0.08</v>
      </c>
      <c r="F70" s="25">
        <f t="shared" ref="F70:F81" si="8">D70+E70</f>
        <v>0.08</v>
      </c>
      <c r="G70" s="26">
        <f>IF(ISERROR(VLOOKUP($U70,[1]BEx6_1!$A:$Z,6,0)),0,VLOOKUP($U70,[1]BEx6_1!$A:$Z,6,0))</f>
        <v>355.78553661000001</v>
      </c>
      <c r="H70" s="36">
        <f t="shared" ref="H70:H82" si="9">IF(ISERROR(G70/C70*100),0,G70/C70*100)</f>
        <v>24.073169520197325</v>
      </c>
      <c r="I70" s="23">
        <f>IF(ISERROR(VLOOKUP($U70,[1]BEx6_1!$A:$Z,8,0)),0,VLOOKUP($U70,[1]BEx6_1!$A:$Z,8,0))</f>
        <v>2670.8959813400002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0.23744019999999999</v>
      </c>
      <c r="L70" s="25">
        <f t="shared" ref="L70:L81" si="10">J70+K70</f>
        <v>0.23744019999999999</v>
      </c>
      <c r="M70" s="26">
        <f>IF(ISERROR(VLOOKUP($U70,[1]BEx6_1!$A:$Z,11,0)),0,VLOOKUP($U70,[1]BEx6_1!$A:$Z,11,0))</f>
        <v>0</v>
      </c>
      <c r="N70" s="38">
        <f t="shared" ref="N70:N82" si="11">IF(ISERROR(M70/I70*100),0,M70/I70*100)</f>
        <v>0</v>
      </c>
      <c r="O70" s="23">
        <f t="shared" ref="O70:S81" si="12">C70+I70</f>
        <v>4148.8298957400002</v>
      </c>
      <c r="P70" s="24">
        <f t="shared" si="12"/>
        <v>0</v>
      </c>
      <c r="Q70" s="24">
        <f t="shared" si="12"/>
        <v>0.31744020000000001</v>
      </c>
      <c r="R70" s="25">
        <f t="shared" si="12"/>
        <v>0.31744020000000001</v>
      </c>
      <c r="S70" s="29">
        <f t="shared" si="12"/>
        <v>355.78553661000001</v>
      </c>
      <c r="T70" s="30">
        <f t="shared" ref="T70:T82" si="13">IF(ISERROR(S70/O70*100),0,S70/O70*100)</f>
        <v>8.5755633648735277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ลำพูน</v>
      </c>
      <c r="C71" s="23">
        <f>IF(ISERROR(VLOOKUP($U71,[1]BEx6_1!$A:$Z,3,0)),0,VLOOKUP($U71,[1]BEx6_1!$A:$Z,3,0))</f>
        <v>181.29541315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0</v>
      </c>
      <c r="F71" s="25">
        <f t="shared" si="8"/>
        <v>0</v>
      </c>
      <c r="G71" s="26">
        <f>IF(ISERROR(VLOOKUP($U71,[1]BEx6_1!$A:$Z,6,0)),0,VLOOKUP($U71,[1]BEx6_1!$A:$Z,6,0))</f>
        <v>48.235960720000001</v>
      </c>
      <c r="H71" s="36">
        <f t="shared" si="9"/>
        <v>26.606277501400761</v>
      </c>
      <c r="I71" s="23">
        <f>IF(ISERROR(VLOOKUP($U71,[1]BEx6_1!$A:$Z,8,0)),0,VLOOKUP($U71,[1]BEx6_1!$A:$Z,8,0))</f>
        <v>352.90969999999999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0</v>
      </c>
      <c r="L71" s="25">
        <f t="shared" si="10"/>
        <v>0</v>
      </c>
      <c r="M71" s="26">
        <f>IF(ISERROR(VLOOKUP($U71,[1]BEx6_1!$A:$Z,11,0)),0,VLOOKUP($U71,[1]BEx6_1!$A:$Z,11,0))</f>
        <v>0</v>
      </c>
      <c r="N71" s="38">
        <f t="shared" si="11"/>
        <v>0</v>
      </c>
      <c r="O71" s="23">
        <f t="shared" si="12"/>
        <v>534.20511314999999</v>
      </c>
      <c r="P71" s="24">
        <f t="shared" si="12"/>
        <v>0</v>
      </c>
      <c r="Q71" s="24">
        <f t="shared" si="12"/>
        <v>0</v>
      </c>
      <c r="R71" s="25">
        <f t="shared" si="12"/>
        <v>0</v>
      </c>
      <c r="S71" s="29">
        <f t="shared" si="12"/>
        <v>48.235960720000001</v>
      </c>
      <c r="T71" s="30">
        <f t="shared" si="13"/>
        <v>9.0294831578026802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สระบุรี</v>
      </c>
      <c r="C72" s="23">
        <f>IF(ISERROR(VLOOKUP($U72,[1]BEx6_1!$A:$Z,3,0)),0,VLOOKUP($U72,[1]BEx6_1!$A:$Z,3,0))</f>
        <v>462.01223575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0</v>
      </c>
      <c r="F72" s="25">
        <f t="shared" si="8"/>
        <v>0</v>
      </c>
      <c r="G72" s="26">
        <f>IF(ISERROR(VLOOKUP($U72,[1]BEx6_1!$A:$Z,6,0)),0,VLOOKUP($U72,[1]BEx6_1!$A:$Z,6,0))</f>
        <v>143.56736799999999</v>
      </c>
      <c r="H72" s="36">
        <f t="shared" si="9"/>
        <v>31.074364895756982</v>
      </c>
      <c r="I72" s="23">
        <f>IF(ISERROR(VLOOKUP($U72,[1]BEx6_1!$A:$Z,8,0)),0,VLOOKUP($U72,[1]BEx6_1!$A:$Z,8,0))</f>
        <v>910.58523539999999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0</v>
      </c>
      <c r="L72" s="25">
        <f t="shared" si="10"/>
        <v>0</v>
      </c>
      <c r="M72" s="26">
        <f>IF(ISERROR(VLOOKUP($U72,[1]BEx6_1!$A:$Z,11,0)),0,VLOOKUP($U72,[1]BEx6_1!$A:$Z,11,0))</f>
        <v>0</v>
      </c>
      <c r="N72" s="38">
        <f t="shared" si="11"/>
        <v>0</v>
      </c>
      <c r="O72" s="23">
        <f t="shared" si="12"/>
        <v>1372.59747115</v>
      </c>
      <c r="P72" s="24">
        <f t="shared" si="12"/>
        <v>0</v>
      </c>
      <c r="Q72" s="24">
        <f t="shared" si="12"/>
        <v>0</v>
      </c>
      <c r="R72" s="25">
        <f t="shared" si="12"/>
        <v>0</v>
      </c>
      <c r="S72" s="29">
        <f t="shared" si="12"/>
        <v>143.56736799999999</v>
      </c>
      <c r="T72" s="30">
        <f t="shared" si="13"/>
        <v>10.459539013991865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นครราชสีมา</v>
      </c>
      <c r="C73" s="23">
        <f>IF(ISERROR(VLOOKUP($U73,[1]BEx6_1!$A:$Z,3,0)),0,VLOOKUP($U73,[1]BEx6_1!$A:$Z,3,0))</f>
        <v>2779.6810486999998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0</v>
      </c>
      <c r="F73" s="25">
        <f t="shared" si="8"/>
        <v>0</v>
      </c>
      <c r="G73" s="26">
        <f>IF(ISERROR(VLOOKUP($U73,[1]BEx6_1!$A:$Z,6,0)),0,VLOOKUP($U73,[1]BEx6_1!$A:$Z,6,0))</f>
        <v>779.05636160999995</v>
      </c>
      <c r="H73" s="36">
        <f t="shared" si="9"/>
        <v>28.026825666719883</v>
      </c>
      <c r="I73" s="23">
        <f>IF(ISERROR(VLOOKUP($U73,[1]BEx6_1!$A:$Z,8,0)),0,VLOOKUP($U73,[1]BEx6_1!$A:$Z,8,0))</f>
        <v>3647.4790069999999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0</v>
      </c>
      <c r="L73" s="25">
        <f t="shared" si="10"/>
        <v>0</v>
      </c>
      <c r="M73" s="26">
        <f>IF(ISERROR(VLOOKUP($U73,[1]BEx6_1!$A:$Z,11,0)),0,VLOOKUP($U73,[1]BEx6_1!$A:$Z,11,0))</f>
        <v>0</v>
      </c>
      <c r="N73" s="38">
        <f t="shared" si="11"/>
        <v>0</v>
      </c>
      <c r="O73" s="23">
        <f t="shared" si="12"/>
        <v>6427.1600557000002</v>
      </c>
      <c r="P73" s="24">
        <f t="shared" si="12"/>
        <v>0</v>
      </c>
      <c r="Q73" s="24">
        <f t="shared" si="12"/>
        <v>0</v>
      </c>
      <c r="R73" s="25">
        <f t="shared" si="12"/>
        <v>0</v>
      </c>
      <c r="S73" s="29">
        <f t="shared" si="12"/>
        <v>779.05636160999995</v>
      </c>
      <c r="T73" s="30">
        <f t="shared" si="13"/>
        <v>12.121315711113883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มหาสารคาม</v>
      </c>
      <c r="C74" s="23">
        <f>IF(ISERROR(VLOOKUP($U74,[1]BEx6_1!$A:$Z,3,0)),0,VLOOKUP($U74,[1]BEx6_1!$A:$Z,3,0))</f>
        <v>1064.1403183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0</v>
      </c>
      <c r="F74" s="25">
        <f t="shared" si="8"/>
        <v>0</v>
      </c>
      <c r="G74" s="26">
        <f>IF(ISERROR(VLOOKUP($U74,[1]BEx6_1!$A:$Z,6,0)),0,VLOOKUP($U74,[1]BEx6_1!$A:$Z,6,0))</f>
        <v>239.64828815999999</v>
      </c>
      <c r="H74" s="36">
        <f t="shared" si="9"/>
        <v>22.520365410347971</v>
      </c>
      <c r="I74" s="23">
        <f>IF(ISERROR(VLOOKUP($U74,[1]BEx6_1!$A:$Z,8,0)),0,VLOOKUP($U74,[1]BEx6_1!$A:$Z,8,0))</f>
        <v>794.09966799999995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0</v>
      </c>
      <c r="L74" s="25">
        <f t="shared" si="10"/>
        <v>0</v>
      </c>
      <c r="M74" s="26">
        <f>IF(ISERROR(VLOOKUP($U74,[1]BEx6_1!$A:$Z,11,0)),0,VLOOKUP($U74,[1]BEx6_1!$A:$Z,11,0))</f>
        <v>0</v>
      </c>
      <c r="N74" s="38">
        <f t="shared" si="11"/>
        <v>0</v>
      </c>
      <c r="O74" s="23">
        <f t="shared" si="12"/>
        <v>1858.2399863000001</v>
      </c>
      <c r="P74" s="24">
        <f t="shared" si="12"/>
        <v>0</v>
      </c>
      <c r="Q74" s="24">
        <f t="shared" si="12"/>
        <v>0</v>
      </c>
      <c r="R74" s="25">
        <f t="shared" si="12"/>
        <v>0</v>
      </c>
      <c r="S74" s="29">
        <f t="shared" si="12"/>
        <v>239.64828815999999</v>
      </c>
      <c r="T74" s="30">
        <f t="shared" si="13"/>
        <v>12.896519821272989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อุดรธานี</v>
      </c>
      <c r="C75" s="23">
        <f>IF(ISERROR(VLOOKUP($U75,[1]BEx6_1!$A:$Z,3,0)),0,VLOOKUP($U75,[1]BEx6_1!$A:$Z,3,0))</f>
        <v>982.51118366000003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0</v>
      </c>
      <c r="F75" s="25">
        <f t="shared" si="8"/>
        <v>0</v>
      </c>
      <c r="G75" s="26">
        <f>IF(ISERROR(VLOOKUP($U75,[1]BEx6_1!$A:$Z,6,0)),0,VLOOKUP($U75,[1]BEx6_1!$A:$Z,6,0))</f>
        <v>325.91912271000001</v>
      </c>
      <c r="H75" s="36">
        <f t="shared" si="9"/>
        <v>33.172052199538626</v>
      </c>
      <c r="I75" s="23">
        <f>IF(ISERROR(VLOOKUP($U75,[1]BEx6_1!$A:$Z,8,0)),0,VLOOKUP($U75,[1]BEx6_1!$A:$Z,8,0))</f>
        <v>1531.8743199999999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39.9</v>
      </c>
      <c r="L75" s="25">
        <f t="shared" si="10"/>
        <v>39.9</v>
      </c>
      <c r="M75" s="26">
        <f>IF(ISERROR(VLOOKUP($U75,[1]BEx6_1!$A:$Z,11,0)),0,VLOOKUP($U75,[1]BEx6_1!$A:$Z,11,0))</f>
        <v>0</v>
      </c>
      <c r="N75" s="38">
        <f t="shared" si="11"/>
        <v>0</v>
      </c>
      <c r="O75" s="23">
        <f t="shared" si="12"/>
        <v>2514.3855036599998</v>
      </c>
      <c r="P75" s="24">
        <f t="shared" si="12"/>
        <v>0</v>
      </c>
      <c r="Q75" s="24">
        <f t="shared" si="12"/>
        <v>39.9</v>
      </c>
      <c r="R75" s="25">
        <f t="shared" si="12"/>
        <v>39.9</v>
      </c>
      <c r="S75" s="29">
        <f t="shared" si="12"/>
        <v>325.91912271000001</v>
      </c>
      <c r="T75" s="30">
        <f t="shared" si="13"/>
        <v>12.96217792520615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ตาก</v>
      </c>
      <c r="C76" s="23">
        <f>IF(ISERROR(VLOOKUP($U76,[1]BEx6_1!$A:$Z,3,0)),0,VLOOKUP($U76,[1]BEx6_1!$A:$Z,3,0))</f>
        <v>373.64355955000002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0</v>
      </c>
      <c r="F76" s="25">
        <f t="shared" si="8"/>
        <v>0</v>
      </c>
      <c r="G76" s="26">
        <f>IF(ISERROR(VLOOKUP($U76,[1]BEx6_1!$A:$Z,6,0)),0,VLOOKUP($U76,[1]BEx6_1!$A:$Z,6,0))</f>
        <v>130.83561817</v>
      </c>
      <c r="H76" s="36">
        <f t="shared" si="9"/>
        <v>35.016157732672468</v>
      </c>
      <c r="I76" s="23">
        <f>IF(ISERROR(VLOOKUP($U76,[1]BEx6_1!$A:$Z,8,0)),0,VLOOKUP($U76,[1]BEx6_1!$A:$Z,8,0))</f>
        <v>455.62349999999998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0</v>
      </c>
      <c r="L76" s="25">
        <f t="shared" si="10"/>
        <v>0</v>
      </c>
      <c r="M76" s="26">
        <f>IF(ISERROR(VLOOKUP($U76,[1]BEx6_1!$A:$Z,11,0)),0,VLOOKUP($U76,[1]BEx6_1!$A:$Z,11,0))</f>
        <v>0</v>
      </c>
      <c r="N76" s="38">
        <f t="shared" si="11"/>
        <v>0</v>
      </c>
      <c r="O76" s="23">
        <f t="shared" si="12"/>
        <v>829.26705955</v>
      </c>
      <c r="P76" s="24">
        <f t="shared" si="12"/>
        <v>0</v>
      </c>
      <c r="Q76" s="24">
        <f t="shared" si="12"/>
        <v>0</v>
      </c>
      <c r="R76" s="25">
        <f t="shared" si="12"/>
        <v>0</v>
      </c>
      <c r="S76" s="29">
        <f t="shared" si="12"/>
        <v>130.83561817</v>
      </c>
      <c r="T76" s="30">
        <f t="shared" si="13"/>
        <v>15.777259769729387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ชัยภูมิ</v>
      </c>
      <c r="C77" s="23">
        <f>IF(ISERROR(VLOOKUP($U77,[1]BEx6_1!$A:$Z,3,0)),0,VLOOKUP($U77,[1]BEx6_1!$A:$Z,3,0))</f>
        <v>562.39746544000002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0</v>
      </c>
      <c r="F77" s="25">
        <f t="shared" si="8"/>
        <v>0</v>
      </c>
      <c r="G77" s="26">
        <f>IF(ISERROR(VLOOKUP($U77,[1]BEx6_1!$A:$Z,6,0)),0,VLOOKUP($U77,[1]BEx6_1!$A:$Z,6,0))</f>
        <v>288.43277448999999</v>
      </c>
      <c r="H77" s="36">
        <f t="shared" si="9"/>
        <v>51.286286339206796</v>
      </c>
      <c r="I77" s="23">
        <f>IF(ISERROR(VLOOKUP($U77,[1]BEx6_1!$A:$Z,8,0)),0,VLOOKUP($U77,[1]BEx6_1!$A:$Z,8,0))</f>
        <v>1221.7599499999999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0</v>
      </c>
      <c r="L77" s="25">
        <f t="shared" si="10"/>
        <v>0</v>
      </c>
      <c r="M77" s="26">
        <f>IF(ISERROR(VLOOKUP($U77,[1]BEx6_1!$A:$Z,11,0)),0,VLOOKUP($U77,[1]BEx6_1!$A:$Z,11,0))</f>
        <v>0</v>
      </c>
      <c r="N77" s="38">
        <f t="shared" si="11"/>
        <v>0</v>
      </c>
      <c r="O77" s="23">
        <f t="shared" si="12"/>
        <v>1784.15741544</v>
      </c>
      <c r="P77" s="24">
        <f t="shared" si="12"/>
        <v>0</v>
      </c>
      <c r="Q77" s="24">
        <f t="shared" si="12"/>
        <v>0</v>
      </c>
      <c r="R77" s="25">
        <f t="shared" si="12"/>
        <v>0</v>
      </c>
      <c r="S77" s="29">
        <f t="shared" si="12"/>
        <v>288.43277448999999</v>
      </c>
      <c r="T77" s="30">
        <f t="shared" si="13"/>
        <v>16.166329943418592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แพร่</v>
      </c>
      <c r="C78" s="23">
        <f>IF(ISERROR(VLOOKUP($U78,[1]BEx6_1!$A:$Z,3,0)),0,VLOOKUP($U78,[1]BEx6_1!$A:$Z,3,0))</f>
        <v>273.35857351999999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0</v>
      </c>
      <c r="F78" s="25">
        <f t="shared" si="8"/>
        <v>0</v>
      </c>
      <c r="G78" s="26">
        <f>IF(ISERROR(VLOOKUP($U78,[1]BEx6_1!$A:$Z,6,0)),0,VLOOKUP($U78,[1]BEx6_1!$A:$Z,6,0))</f>
        <v>169.17457945000001</v>
      </c>
      <c r="H78" s="36">
        <f t="shared" si="9"/>
        <v>61.887424005606519</v>
      </c>
      <c r="I78" s="23">
        <f>IF(ISERROR(VLOOKUP($U78,[1]BEx6_1!$A:$Z,8,0)),0,VLOOKUP($U78,[1]BEx6_1!$A:$Z,8,0))</f>
        <v>397.33535000000001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0</v>
      </c>
      <c r="L78" s="25">
        <f t="shared" si="10"/>
        <v>0</v>
      </c>
      <c r="M78" s="26">
        <f>IF(ISERROR(VLOOKUP($U78,[1]BEx6_1!$A:$Z,11,0)),0,VLOOKUP($U78,[1]BEx6_1!$A:$Z,11,0))</f>
        <v>0</v>
      </c>
      <c r="N78" s="38">
        <f t="shared" si="11"/>
        <v>0</v>
      </c>
      <c r="O78" s="23">
        <f t="shared" si="12"/>
        <v>670.69392352</v>
      </c>
      <c r="P78" s="24">
        <f t="shared" si="12"/>
        <v>0</v>
      </c>
      <c r="Q78" s="24">
        <f t="shared" si="12"/>
        <v>0</v>
      </c>
      <c r="R78" s="25">
        <f t="shared" si="12"/>
        <v>0</v>
      </c>
      <c r="S78" s="29">
        <f t="shared" si="12"/>
        <v>169.17457945000001</v>
      </c>
      <c r="T78" s="30">
        <f t="shared" si="13"/>
        <v>25.223812758302895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สมุทรสาคร</v>
      </c>
      <c r="C79" s="23">
        <f>IF(ISERROR(VLOOKUP($U79,[1]BEx6_1!$A:$Z,3,0)),0,VLOOKUP($U79,[1]BEx6_1!$A:$Z,3,0))</f>
        <v>532.02033525000002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0</v>
      </c>
      <c r="F79" s="25">
        <f t="shared" si="8"/>
        <v>0</v>
      </c>
      <c r="G79" s="26">
        <f>IF(ISERROR(VLOOKUP($U79,[1]BEx6_1!$A:$Z,6,0)),0,VLOOKUP($U79,[1]BEx6_1!$A:$Z,6,0))</f>
        <v>237.34720110000001</v>
      </c>
      <c r="H79" s="36">
        <f t="shared" si="9"/>
        <v>44.612430272701687</v>
      </c>
      <c r="I79" s="23">
        <f>IF(ISERROR(VLOOKUP($U79,[1]BEx6_1!$A:$Z,8,0)),0,VLOOKUP($U79,[1]BEx6_1!$A:$Z,8,0))</f>
        <v>395.067452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0</v>
      </c>
      <c r="L79" s="25">
        <f t="shared" si="10"/>
        <v>0</v>
      </c>
      <c r="M79" s="26">
        <f>IF(ISERROR(VLOOKUP($U79,[1]BEx6_1!$A:$Z,11,0)),0,VLOOKUP($U79,[1]BEx6_1!$A:$Z,11,0))</f>
        <v>0</v>
      </c>
      <c r="N79" s="38">
        <f t="shared" si="11"/>
        <v>0</v>
      </c>
      <c r="O79" s="23">
        <f t="shared" si="12"/>
        <v>927.08778725000002</v>
      </c>
      <c r="P79" s="24">
        <f t="shared" si="12"/>
        <v>0</v>
      </c>
      <c r="Q79" s="24">
        <f t="shared" si="12"/>
        <v>0</v>
      </c>
      <c r="R79" s="25">
        <f t="shared" si="12"/>
        <v>0</v>
      </c>
      <c r="S79" s="29">
        <f t="shared" si="12"/>
        <v>237.34720110000001</v>
      </c>
      <c r="T79" s="30">
        <f t="shared" si="13"/>
        <v>25.601372854240456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สงขลา</v>
      </c>
      <c r="C80" s="23">
        <f>IF(ISERROR(VLOOKUP($U80,[1]BEx6_1!$A:$Z,3,0)),0,VLOOKUP($U80,[1]BEx6_1!$A:$Z,3,0))</f>
        <v>4465.4828155300002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0</v>
      </c>
      <c r="F80" s="25">
        <f t="shared" si="8"/>
        <v>0</v>
      </c>
      <c r="G80" s="26">
        <f>IF(ISERROR(VLOOKUP($U80,[1]BEx6_1!$A:$Z,6,0)),0,VLOOKUP($U80,[1]BEx6_1!$A:$Z,6,0))</f>
        <v>2063.9446742700002</v>
      </c>
      <c r="H80" s="36">
        <f t="shared" si="9"/>
        <v>46.219966788183335</v>
      </c>
      <c r="I80" s="23">
        <f>IF(ISERROR(VLOOKUP($U80,[1]BEx6_1!$A:$Z,8,0)),0,VLOOKUP($U80,[1]BEx6_1!$A:$Z,8,0))</f>
        <v>4160.2006929999998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466.32709</v>
      </c>
      <c r="L80" s="25">
        <f t="shared" si="10"/>
        <v>466.32709</v>
      </c>
      <c r="M80" s="26">
        <f>IF(ISERROR(VLOOKUP($U80,[1]BEx6_1!$A:$Z,11,0)),0,VLOOKUP($U80,[1]BEx6_1!$A:$Z,11,0))</f>
        <v>542.81219999999996</v>
      </c>
      <c r="N80" s="39">
        <f t="shared" si="11"/>
        <v>13.047740723502638</v>
      </c>
      <c r="O80" s="23">
        <f t="shared" si="12"/>
        <v>8625.6835085300008</v>
      </c>
      <c r="P80" s="24">
        <f t="shared" si="12"/>
        <v>0</v>
      </c>
      <c r="Q80" s="24">
        <f t="shared" si="12"/>
        <v>466.32709</v>
      </c>
      <c r="R80" s="25">
        <f t="shared" si="12"/>
        <v>466.32709</v>
      </c>
      <c r="S80" s="26">
        <f t="shared" si="12"/>
        <v>2606.75687427</v>
      </c>
      <c r="T80" s="30">
        <f t="shared" si="13"/>
        <v>30.220873182886425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ขอนแก่น</v>
      </c>
      <c r="C81" s="23">
        <f>IF(ISERROR(VLOOKUP($U81,[1]BEx6_1!$A:$Z,3,0)),0,VLOOKUP($U81,[1]BEx6_1!$A:$Z,3,0))</f>
        <v>3465.3042625799999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0</v>
      </c>
      <c r="F81" s="25">
        <f t="shared" si="8"/>
        <v>0</v>
      </c>
      <c r="G81" s="26">
        <f>IF(ISERROR(VLOOKUP($U81,[1]BEx6_1!$A:$Z,6,0)),0,VLOOKUP($U81,[1]BEx6_1!$A:$Z,6,0))</f>
        <v>2289.5879413900002</v>
      </c>
      <c r="H81" s="36">
        <f t="shared" si="9"/>
        <v>66.071772286031489</v>
      </c>
      <c r="I81" s="26">
        <f>IF(ISERROR(VLOOKUP($U81,[1]BEx6_1!$A:$Z,8,0)),0,VLOOKUP($U81,[1]BEx6_1!$A:$Z,8,0))</f>
        <v>4121.8481920000004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712.01347899999996</v>
      </c>
      <c r="L81" s="26">
        <f t="shared" si="10"/>
        <v>712.01347899999996</v>
      </c>
      <c r="M81" s="26">
        <f>IF(ISERROR(VLOOKUP($U81,[1]BEx6_1!$A:$Z,11,0)),0,VLOOKUP($U81,[1]BEx6_1!$A:$Z,11,0))</f>
        <v>687.7165</v>
      </c>
      <c r="N81" s="38">
        <f t="shared" si="11"/>
        <v>16.684663480202229</v>
      </c>
      <c r="O81" s="23">
        <f t="shared" si="12"/>
        <v>7587.1524545800003</v>
      </c>
      <c r="P81" s="24">
        <f t="shared" si="12"/>
        <v>0</v>
      </c>
      <c r="Q81" s="24">
        <f t="shared" si="12"/>
        <v>712.01347899999996</v>
      </c>
      <c r="R81" s="25">
        <f t="shared" si="12"/>
        <v>712.01347899999996</v>
      </c>
      <c r="S81" s="29">
        <f t="shared" si="12"/>
        <v>2977.3044413900002</v>
      </c>
      <c r="T81" s="30">
        <f t="shared" si="13"/>
        <v>39.241394702603401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56692.387704839988</v>
      </c>
      <c r="D82" s="44">
        <f t="shared" ref="D82:G82" si="15">SUM(D6:D81)</f>
        <v>0</v>
      </c>
      <c r="E82" s="44">
        <f t="shared" si="15"/>
        <v>2.1626159999999999</v>
      </c>
      <c r="F82" s="45">
        <f t="shared" si="15"/>
        <v>2.1626159999999999</v>
      </c>
      <c r="G82" s="46">
        <f t="shared" si="15"/>
        <v>9528.7572396800024</v>
      </c>
      <c r="H82" s="47">
        <f t="shared" si="9"/>
        <v>16.80782486934574</v>
      </c>
      <c r="I82" s="43">
        <f>SUM(I6:I81)</f>
        <v>94739.758971250034</v>
      </c>
      <c r="J82" s="44">
        <f t="shared" ref="J82:M82" si="16">SUM(J6:J81)</f>
        <v>0</v>
      </c>
      <c r="K82" s="44">
        <f t="shared" si="16"/>
        <v>2275.7521332400001</v>
      </c>
      <c r="L82" s="45">
        <f t="shared" si="16"/>
        <v>2275.7521332400001</v>
      </c>
      <c r="M82" s="46">
        <f t="shared" si="16"/>
        <v>1310.14437</v>
      </c>
      <c r="N82" s="47">
        <f t="shared" si="11"/>
        <v>1.382887590412363</v>
      </c>
      <c r="O82" s="43">
        <f>SUM(O6:O81)</f>
        <v>151432.14667609002</v>
      </c>
      <c r="P82" s="48">
        <f t="shared" ref="P82:S82" si="17">SUM(P6:P81)</f>
        <v>0</v>
      </c>
      <c r="Q82" s="48">
        <f t="shared" si="17"/>
        <v>2277.9147492399998</v>
      </c>
      <c r="R82" s="45">
        <f t="shared" si="17"/>
        <v>2277.9147492399998</v>
      </c>
      <c r="S82" s="46">
        <f t="shared" si="17"/>
        <v>10838.901609680001</v>
      </c>
      <c r="T82" s="47">
        <f t="shared" si="13"/>
        <v>7.1575962221972391</v>
      </c>
      <c r="U82" s="49"/>
    </row>
    <row r="83" spans="1:23" ht="21">
      <c r="A83" s="50"/>
      <c r="B83" s="51" t="str">
        <f>'[1]2. กระทรวง'!B32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กระทรวง'!B35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กระทรวง'!B36</f>
        <v>ข้อมูล ณ วันที่ 8 ตุลาคม 2564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88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89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88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2021-10-11T13:13:28Z</dcterms:created>
  <dcterms:modified xsi:type="dcterms:W3CDTF">2021-10-11T13:13:49Z</dcterms:modified>
</cp:coreProperties>
</file>