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1205"/>
  </bookViews>
  <sheets>
    <sheet name="13. ส่วนกลางจัดสรรให้จังหวั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F81" i="1"/>
  <c r="E81" i="1"/>
  <c r="M81" i="1" s="1"/>
  <c r="N81" i="1" s="1"/>
  <c r="D81" i="1"/>
  <c r="C81" i="1"/>
  <c r="K81" i="1" s="1"/>
  <c r="B81" i="1"/>
  <c r="I80" i="1"/>
  <c r="H80" i="1"/>
  <c r="G80" i="1"/>
  <c r="F80" i="1"/>
  <c r="E80" i="1"/>
  <c r="M80" i="1" s="1"/>
  <c r="D80" i="1"/>
  <c r="L80" i="1" s="1"/>
  <c r="C80" i="1"/>
  <c r="B80" i="1"/>
  <c r="J79" i="1"/>
  <c r="I79" i="1"/>
  <c r="H79" i="1"/>
  <c r="G79" i="1"/>
  <c r="E79" i="1"/>
  <c r="F79" i="1" s="1"/>
  <c r="D79" i="1"/>
  <c r="L79" i="1" s="1"/>
  <c r="C79" i="1"/>
  <c r="K79" i="1" s="1"/>
  <c r="B79" i="1"/>
  <c r="K78" i="1"/>
  <c r="J78" i="1"/>
  <c r="I78" i="1"/>
  <c r="H78" i="1"/>
  <c r="G78" i="1"/>
  <c r="E78" i="1"/>
  <c r="M78" i="1" s="1"/>
  <c r="N78" i="1" s="1"/>
  <c r="D78" i="1"/>
  <c r="L78" i="1" s="1"/>
  <c r="C78" i="1"/>
  <c r="F78" i="1" s="1"/>
  <c r="B78" i="1"/>
  <c r="I77" i="1"/>
  <c r="H77" i="1"/>
  <c r="G77" i="1"/>
  <c r="F77" i="1"/>
  <c r="E77" i="1"/>
  <c r="D77" i="1"/>
  <c r="C77" i="1"/>
  <c r="K77" i="1" s="1"/>
  <c r="B77" i="1"/>
  <c r="I76" i="1"/>
  <c r="J76" i="1" s="1"/>
  <c r="H76" i="1"/>
  <c r="G76" i="1"/>
  <c r="E76" i="1"/>
  <c r="M76" i="1" s="1"/>
  <c r="D76" i="1"/>
  <c r="L76" i="1" s="1"/>
  <c r="C76" i="1"/>
  <c r="B76" i="1"/>
  <c r="M75" i="1"/>
  <c r="N75" i="1" s="1"/>
  <c r="K75" i="1"/>
  <c r="J75" i="1"/>
  <c r="I75" i="1"/>
  <c r="H75" i="1"/>
  <c r="G75" i="1"/>
  <c r="E75" i="1"/>
  <c r="F75" i="1" s="1"/>
  <c r="D75" i="1"/>
  <c r="L75" i="1" s="1"/>
  <c r="C75" i="1"/>
  <c r="B75" i="1"/>
  <c r="K74" i="1"/>
  <c r="J74" i="1"/>
  <c r="I74" i="1"/>
  <c r="H74" i="1"/>
  <c r="G74" i="1"/>
  <c r="E74" i="1"/>
  <c r="M74" i="1" s="1"/>
  <c r="N74" i="1" s="1"/>
  <c r="D74" i="1"/>
  <c r="L74" i="1" s="1"/>
  <c r="C74" i="1"/>
  <c r="F74" i="1" s="1"/>
  <c r="B74" i="1"/>
  <c r="I73" i="1"/>
  <c r="H73" i="1"/>
  <c r="G73" i="1"/>
  <c r="F73" i="1"/>
  <c r="E73" i="1"/>
  <c r="D73" i="1"/>
  <c r="C73" i="1"/>
  <c r="K73" i="1" s="1"/>
  <c r="B73" i="1"/>
  <c r="I72" i="1"/>
  <c r="H72" i="1"/>
  <c r="G72" i="1"/>
  <c r="J72" i="1" s="1"/>
  <c r="E72" i="1"/>
  <c r="M72" i="1" s="1"/>
  <c r="D72" i="1"/>
  <c r="L72" i="1" s="1"/>
  <c r="C72" i="1"/>
  <c r="B72" i="1"/>
  <c r="M71" i="1"/>
  <c r="N71" i="1" s="1"/>
  <c r="K71" i="1"/>
  <c r="J71" i="1"/>
  <c r="I71" i="1"/>
  <c r="H71" i="1"/>
  <c r="G71" i="1"/>
  <c r="E71" i="1"/>
  <c r="F71" i="1" s="1"/>
  <c r="D71" i="1"/>
  <c r="L71" i="1" s="1"/>
  <c r="C71" i="1"/>
  <c r="B71" i="1"/>
  <c r="K70" i="1"/>
  <c r="J70" i="1"/>
  <c r="I70" i="1"/>
  <c r="H70" i="1"/>
  <c r="G70" i="1"/>
  <c r="E70" i="1"/>
  <c r="M70" i="1" s="1"/>
  <c r="N70" i="1" s="1"/>
  <c r="D70" i="1"/>
  <c r="L70" i="1" s="1"/>
  <c r="C70" i="1"/>
  <c r="F70" i="1" s="1"/>
  <c r="B70" i="1"/>
  <c r="I69" i="1"/>
  <c r="H69" i="1"/>
  <c r="G69" i="1"/>
  <c r="F69" i="1"/>
  <c r="E69" i="1"/>
  <c r="D69" i="1"/>
  <c r="C69" i="1"/>
  <c r="K69" i="1" s="1"/>
  <c r="B69" i="1"/>
  <c r="I68" i="1"/>
  <c r="H68" i="1"/>
  <c r="G68" i="1"/>
  <c r="J68" i="1" s="1"/>
  <c r="E68" i="1"/>
  <c r="M68" i="1" s="1"/>
  <c r="D68" i="1"/>
  <c r="L68" i="1" s="1"/>
  <c r="C68" i="1"/>
  <c r="B68" i="1"/>
  <c r="M67" i="1"/>
  <c r="N67" i="1" s="1"/>
  <c r="K67" i="1"/>
  <c r="J67" i="1"/>
  <c r="I67" i="1"/>
  <c r="H67" i="1"/>
  <c r="G67" i="1"/>
  <c r="E67" i="1"/>
  <c r="F67" i="1" s="1"/>
  <c r="D67" i="1"/>
  <c r="L67" i="1" s="1"/>
  <c r="C67" i="1"/>
  <c r="B67" i="1"/>
  <c r="K66" i="1"/>
  <c r="J66" i="1"/>
  <c r="I66" i="1"/>
  <c r="H66" i="1"/>
  <c r="G66" i="1"/>
  <c r="E66" i="1"/>
  <c r="M66" i="1" s="1"/>
  <c r="N66" i="1" s="1"/>
  <c r="D66" i="1"/>
  <c r="L66" i="1" s="1"/>
  <c r="C66" i="1"/>
  <c r="F66" i="1" s="1"/>
  <c r="B66" i="1"/>
  <c r="I65" i="1"/>
  <c r="H65" i="1"/>
  <c r="G65" i="1"/>
  <c r="F65" i="1"/>
  <c r="E65" i="1"/>
  <c r="D65" i="1"/>
  <c r="C65" i="1"/>
  <c r="K65" i="1" s="1"/>
  <c r="B65" i="1"/>
  <c r="I64" i="1"/>
  <c r="H64" i="1"/>
  <c r="G64" i="1"/>
  <c r="J64" i="1" s="1"/>
  <c r="E64" i="1"/>
  <c r="M64" i="1" s="1"/>
  <c r="D64" i="1"/>
  <c r="L64" i="1" s="1"/>
  <c r="C64" i="1"/>
  <c r="B64" i="1"/>
  <c r="M63" i="1"/>
  <c r="N63" i="1" s="1"/>
  <c r="K63" i="1"/>
  <c r="J63" i="1"/>
  <c r="I63" i="1"/>
  <c r="H63" i="1"/>
  <c r="G63" i="1"/>
  <c r="E63" i="1"/>
  <c r="F63" i="1" s="1"/>
  <c r="D63" i="1"/>
  <c r="L63" i="1" s="1"/>
  <c r="C63" i="1"/>
  <c r="B63" i="1"/>
  <c r="K62" i="1"/>
  <c r="J62" i="1"/>
  <c r="I62" i="1"/>
  <c r="H62" i="1"/>
  <c r="G62" i="1"/>
  <c r="E62" i="1"/>
  <c r="M62" i="1" s="1"/>
  <c r="N62" i="1" s="1"/>
  <c r="D62" i="1"/>
  <c r="L62" i="1" s="1"/>
  <c r="C62" i="1"/>
  <c r="F62" i="1" s="1"/>
  <c r="B62" i="1"/>
  <c r="I61" i="1"/>
  <c r="H61" i="1"/>
  <c r="G61" i="1"/>
  <c r="F61" i="1"/>
  <c r="E61" i="1"/>
  <c r="D61" i="1"/>
  <c r="C61" i="1"/>
  <c r="K61" i="1" s="1"/>
  <c r="B61" i="1"/>
  <c r="I60" i="1"/>
  <c r="H60" i="1"/>
  <c r="G60" i="1"/>
  <c r="J60" i="1" s="1"/>
  <c r="E60" i="1"/>
  <c r="M60" i="1" s="1"/>
  <c r="D60" i="1"/>
  <c r="L60" i="1" s="1"/>
  <c r="C60" i="1"/>
  <c r="B60" i="1"/>
  <c r="M59" i="1"/>
  <c r="N59" i="1" s="1"/>
  <c r="K59" i="1"/>
  <c r="J59" i="1"/>
  <c r="I59" i="1"/>
  <c r="H59" i="1"/>
  <c r="G59" i="1"/>
  <c r="E59" i="1"/>
  <c r="F59" i="1" s="1"/>
  <c r="D59" i="1"/>
  <c r="L59" i="1" s="1"/>
  <c r="C59" i="1"/>
  <c r="B59" i="1"/>
  <c r="K58" i="1"/>
  <c r="J58" i="1"/>
  <c r="I58" i="1"/>
  <c r="H58" i="1"/>
  <c r="G58" i="1"/>
  <c r="E58" i="1"/>
  <c r="M58" i="1" s="1"/>
  <c r="N58" i="1" s="1"/>
  <c r="D58" i="1"/>
  <c r="L58" i="1" s="1"/>
  <c r="C58" i="1"/>
  <c r="F58" i="1" s="1"/>
  <c r="B58" i="1"/>
  <c r="I57" i="1"/>
  <c r="H57" i="1"/>
  <c r="G57" i="1"/>
  <c r="F57" i="1"/>
  <c r="E57" i="1"/>
  <c r="D57" i="1"/>
  <c r="C57" i="1"/>
  <c r="K57" i="1" s="1"/>
  <c r="B57" i="1"/>
  <c r="I56" i="1"/>
  <c r="H56" i="1"/>
  <c r="G56" i="1"/>
  <c r="J56" i="1" s="1"/>
  <c r="E56" i="1"/>
  <c r="M56" i="1" s="1"/>
  <c r="D56" i="1"/>
  <c r="L56" i="1" s="1"/>
  <c r="C56" i="1"/>
  <c r="B56" i="1"/>
  <c r="M55" i="1"/>
  <c r="N55" i="1" s="1"/>
  <c r="K55" i="1"/>
  <c r="J55" i="1"/>
  <c r="I55" i="1"/>
  <c r="H55" i="1"/>
  <c r="G55" i="1"/>
  <c r="E55" i="1"/>
  <c r="F55" i="1" s="1"/>
  <c r="D55" i="1"/>
  <c r="L55" i="1" s="1"/>
  <c r="C55" i="1"/>
  <c r="B55" i="1"/>
  <c r="K54" i="1"/>
  <c r="J54" i="1"/>
  <c r="I54" i="1"/>
  <c r="H54" i="1"/>
  <c r="G54" i="1"/>
  <c r="E54" i="1"/>
  <c r="M54" i="1" s="1"/>
  <c r="N54" i="1" s="1"/>
  <c r="D54" i="1"/>
  <c r="L54" i="1" s="1"/>
  <c r="C54" i="1"/>
  <c r="F54" i="1" s="1"/>
  <c r="B54" i="1"/>
  <c r="I53" i="1"/>
  <c r="H53" i="1"/>
  <c r="G53" i="1"/>
  <c r="F53" i="1"/>
  <c r="E53" i="1"/>
  <c r="D53" i="1"/>
  <c r="C53" i="1"/>
  <c r="K53" i="1" s="1"/>
  <c r="B53" i="1"/>
  <c r="I52" i="1"/>
  <c r="H52" i="1"/>
  <c r="G52" i="1"/>
  <c r="J52" i="1" s="1"/>
  <c r="E52" i="1"/>
  <c r="M52" i="1" s="1"/>
  <c r="D52" i="1"/>
  <c r="L52" i="1" s="1"/>
  <c r="C52" i="1"/>
  <c r="B52" i="1"/>
  <c r="M51" i="1"/>
  <c r="N51" i="1" s="1"/>
  <c r="K51" i="1"/>
  <c r="J51" i="1"/>
  <c r="I51" i="1"/>
  <c r="H51" i="1"/>
  <c r="G51" i="1"/>
  <c r="E51" i="1"/>
  <c r="F51" i="1" s="1"/>
  <c r="D51" i="1"/>
  <c r="L51" i="1" s="1"/>
  <c r="C51" i="1"/>
  <c r="B51" i="1"/>
  <c r="K50" i="1"/>
  <c r="J50" i="1"/>
  <c r="I50" i="1"/>
  <c r="H50" i="1"/>
  <c r="G50" i="1"/>
  <c r="E50" i="1"/>
  <c r="M50" i="1" s="1"/>
  <c r="N50" i="1" s="1"/>
  <c r="D50" i="1"/>
  <c r="L50" i="1" s="1"/>
  <c r="C50" i="1"/>
  <c r="F50" i="1" s="1"/>
  <c r="B50" i="1"/>
  <c r="I49" i="1"/>
  <c r="H49" i="1"/>
  <c r="G49" i="1"/>
  <c r="F49" i="1"/>
  <c r="E49" i="1"/>
  <c r="D49" i="1"/>
  <c r="C49" i="1"/>
  <c r="K49" i="1" s="1"/>
  <c r="B49" i="1"/>
  <c r="I48" i="1"/>
  <c r="H48" i="1"/>
  <c r="G48" i="1"/>
  <c r="J48" i="1" s="1"/>
  <c r="E48" i="1"/>
  <c r="M48" i="1" s="1"/>
  <c r="D48" i="1"/>
  <c r="L48" i="1" s="1"/>
  <c r="C48" i="1"/>
  <c r="B48" i="1"/>
  <c r="M47" i="1"/>
  <c r="N47" i="1" s="1"/>
  <c r="K47" i="1"/>
  <c r="J47" i="1"/>
  <c r="I47" i="1"/>
  <c r="H47" i="1"/>
  <c r="G47" i="1"/>
  <c r="E47" i="1"/>
  <c r="F47" i="1" s="1"/>
  <c r="D47" i="1"/>
  <c r="L47" i="1" s="1"/>
  <c r="C47" i="1"/>
  <c r="B47" i="1"/>
  <c r="K46" i="1"/>
  <c r="J46" i="1"/>
  <c r="I46" i="1"/>
  <c r="H46" i="1"/>
  <c r="G46" i="1"/>
  <c r="E46" i="1"/>
  <c r="M46" i="1" s="1"/>
  <c r="N46" i="1" s="1"/>
  <c r="D46" i="1"/>
  <c r="L46" i="1" s="1"/>
  <c r="C46" i="1"/>
  <c r="F46" i="1" s="1"/>
  <c r="B46" i="1"/>
  <c r="I45" i="1"/>
  <c r="H45" i="1"/>
  <c r="G45" i="1"/>
  <c r="F45" i="1"/>
  <c r="E45" i="1"/>
  <c r="D45" i="1"/>
  <c r="L45" i="1" s="1"/>
  <c r="C45" i="1"/>
  <c r="K45" i="1" s="1"/>
  <c r="B45" i="1"/>
  <c r="I44" i="1"/>
  <c r="H44" i="1"/>
  <c r="G44" i="1"/>
  <c r="J44" i="1" s="1"/>
  <c r="E44" i="1"/>
  <c r="M44" i="1" s="1"/>
  <c r="D44" i="1"/>
  <c r="L44" i="1" s="1"/>
  <c r="C44" i="1"/>
  <c r="B44" i="1"/>
  <c r="M43" i="1"/>
  <c r="N43" i="1" s="1"/>
  <c r="K43" i="1"/>
  <c r="J43" i="1"/>
  <c r="I43" i="1"/>
  <c r="H43" i="1"/>
  <c r="G43" i="1"/>
  <c r="E43" i="1"/>
  <c r="F43" i="1" s="1"/>
  <c r="D43" i="1"/>
  <c r="L43" i="1" s="1"/>
  <c r="C43" i="1"/>
  <c r="B43" i="1"/>
  <c r="K42" i="1"/>
  <c r="J42" i="1"/>
  <c r="I42" i="1"/>
  <c r="H42" i="1"/>
  <c r="G42" i="1"/>
  <c r="E42" i="1"/>
  <c r="M42" i="1" s="1"/>
  <c r="N42" i="1" s="1"/>
  <c r="D42" i="1"/>
  <c r="L42" i="1" s="1"/>
  <c r="C42" i="1"/>
  <c r="F42" i="1" s="1"/>
  <c r="B42" i="1"/>
  <c r="I41" i="1"/>
  <c r="H41" i="1"/>
  <c r="G41" i="1"/>
  <c r="F41" i="1"/>
  <c r="E41" i="1"/>
  <c r="D41" i="1"/>
  <c r="L41" i="1" s="1"/>
  <c r="C41" i="1"/>
  <c r="K41" i="1" s="1"/>
  <c r="B41" i="1"/>
  <c r="I40" i="1"/>
  <c r="H40" i="1"/>
  <c r="G40" i="1"/>
  <c r="J40" i="1" s="1"/>
  <c r="E40" i="1"/>
  <c r="M40" i="1" s="1"/>
  <c r="D40" i="1"/>
  <c r="L40" i="1" s="1"/>
  <c r="C40" i="1"/>
  <c r="B40" i="1"/>
  <c r="M39" i="1"/>
  <c r="N39" i="1" s="1"/>
  <c r="K39" i="1"/>
  <c r="J39" i="1"/>
  <c r="I39" i="1"/>
  <c r="H39" i="1"/>
  <c r="G39" i="1"/>
  <c r="E39" i="1"/>
  <c r="F39" i="1" s="1"/>
  <c r="D39" i="1"/>
  <c r="L39" i="1" s="1"/>
  <c r="C39" i="1"/>
  <c r="B39" i="1"/>
  <c r="K38" i="1"/>
  <c r="J38" i="1"/>
  <c r="I38" i="1"/>
  <c r="H38" i="1"/>
  <c r="G38" i="1"/>
  <c r="E38" i="1"/>
  <c r="M38" i="1" s="1"/>
  <c r="N38" i="1" s="1"/>
  <c r="D38" i="1"/>
  <c r="C38" i="1"/>
  <c r="F38" i="1" s="1"/>
  <c r="B38" i="1"/>
  <c r="I37" i="1"/>
  <c r="H37" i="1"/>
  <c r="G37" i="1"/>
  <c r="F37" i="1"/>
  <c r="E37" i="1"/>
  <c r="D37" i="1"/>
  <c r="L37" i="1" s="1"/>
  <c r="C37" i="1"/>
  <c r="B37" i="1"/>
  <c r="M36" i="1"/>
  <c r="N36" i="1" s="1"/>
  <c r="I36" i="1"/>
  <c r="H36" i="1"/>
  <c r="G36" i="1"/>
  <c r="J36" i="1" s="1"/>
  <c r="E36" i="1"/>
  <c r="F36" i="1" s="1"/>
  <c r="D36" i="1"/>
  <c r="L36" i="1" s="1"/>
  <c r="C36" i="1"/>
  <c r="K36" i="1" s="1"/>
  <c r="B36" i="1"/>
  <c r="M35" i="1"/>
  <c r="L35" i="1"/>
  <c r="K35" i="1"/>
  <c r="J35" i="1"/>
  <c r="I35" i="1"/>
  <c r="H35" i="1"/>
  <c r="G35" i="1"/>
  <c r="E35" i="1"/>
  <c r="D35" i="1"/>
  <c r="C35" i="1"/>
  <c r="B35" i="1"/>
  <c r="I34" i="1"/>
  <c r="J34" i="1" s="1"/>
  <c r="H34" i="1"/>
  <c r="G34" i="1"/>
  <c r="E34" i="1"/>
  <c r="D34" i="1"/>
  <c r="C34" i="1"/>
  <c r="F34" i="1" s="1"/>
  <c r="B34" i="1"/>
  <c r="I33" i="1"/>
  <c r="J33" i="1" s="1"/>
  <c r="H33" i="1"/>
  <c r="G33" i="1"/>
  <c r="F33" i="1"/>
  <c r="E33" i="1"/>
  <c r="D33" i="1"/>
  <c r="L33" i="1" s="1"/>
  <c r="C33" i="1"/>
  <c r="K33" i="1" s="1"/>
  <c r="B33" i="1"/>
  <c r="L32" i="1"/>
  <c r="I32" i="1"/>
  <c r="H32" i="1"/>
  <c r="G32" i="1"/>
  <c r="J32" i="1" s="1"/>
  <c r="E32" i="1"/>
  <c r="F32" i="1" s="1"/>
  <c r="D32" i="1"/>
  <c r="C32" i="1"/>
  <c r="B32" i="1"/>
  <c r="M31" i="1"/>
  <c r="N31" i="1" s="1"/>
  <c r="K31" i="1"/>
  <c r="J31" i="1"/>
  <c r="I31" i="1"/>
  <c r="H31" i="1"/>
  <c r="G31" i="1"/>
  <c r="E31" i="1"/>
  <c r="F31" i="1" s="1"/>
  <c r="D31" i="1"/>
  <c r="L31" i="1" s="1"/>
  <c r="C31" i="1"/>
  <c r="B31" i="1"/>
  <c r="K30" i="1"/>
  <c r="J30" i="1"/>
  <c r="I30" i="1"/>
  <c r="H30" i="1"/>
  <c r="G30" i="1"/>
  <c r="E30" i="1"/>
  <c r="M30" i="1" s="1"/>
  <c r="N30" i="1" s="1"/>
  <c r="D30" i="1"/>
  <c r="L30" i="1" s="1"/>
  <c r="C30" i="1"/>
  <c r="F30" i="1" s="1"/>
  <c r="B30" i="1"/>
  <c r="I29" i="1"/>
  <c r="H29" i="1"/>
  <c r="G29" i="1"/>
  <c r="F29" i="1"/>
  <c r="E29" i="1"/>
  <c r="M29" i="1" s="1"/>
  <c r="N29" i="1" s="1"/>
  <c r="D29" i="1"/>
  <c r="C29" i="1"/>
  <c r="K29" i="1" s="1"/>
  <c r="B29" i="1"/>
  <c r="M28" i="1"/>
  <c r="I28" i="1"/>
  <c r="H28" i="1"/>
  <c r="G28" i="1"/>
  <c r="J28" i="1" s="1"/>
  <c r="E28" i="1"/>
  <c r="F28" i="1" s="1"/>
  <c r="D28" i="1"/>
  <c r="L28" i="1" s="1"/>
  <c r="C28" i="1"/>
  <c r="B28" i="1"/>
  <c r="M27" i="1"/>
  <c r="L27" i="1"/>
  <c r="K27" i="1"/>
  <c r="J27" i="1"/>
  <c r="I27" i="1"/>
  <c r="H27" i="1"/>
  <c r="G27" i="1"/>
  <c r="E27" i="1"/>
  <c r="D27" i="1"/>
  <c r="C27" i="1"/>
  <c r="B27" i="1"/>
  <c r="K26" i="1"/>
  <c r="I26" i="1"/>
  <c r="J26" i="1" s="1"/>
  <c r="H26" i="1"/>
  <c r="G26" i="1"/>
  <c r="E26" i="1"/>
  <c r="D26" i="1"/>
  <c r="L26" i="1" s="1"/>
  <c r="C26" i="1"/>
  <c r="F26" i="1" s="1"/>
  <c r="B26" i="1"/>
  <c r="I25" i="1"/>
  <c r="J25" i="1" s="1"/>
  <c r="H25" i="1"/>
  <c r="G25" i="1"/>
  <c r="F25" i="1"/>
  <c r="E25" i="1"/>
  <c r="D25" i="1"/>
  <c r="L25" i="1" s="1"/>
  <c r="C25" i="1"/>
  <c r="B25" i="1"/>
  <c r="M24" i="1"/>
  <c r="N24" i="1" s="1"/>
  <c r="I24" i="1"/>
  <c r="H24" i="1"/>
  <c r="G24" i="1"/>
  <c r="J24" i="1" s="1"/>
  <c r="E24" i="1"/>
  <c r="F24" i="1" s="1"/>
  <c r="D24" i="1"/>
  <c r="L24" i="1" s="1"/>
  <c r="C24" i="1"/>
  <c r="K24" i="1" s="1"/>
  <c r="B24" i="1"/>
  <c r="J23" i="1"/>
  <c r="I23" i="1"/>
  <c r="H23" i="1"/>
  <c r="G23" i="1"/>
  <c r="E23" i="1"/>
  <c r="F23" i="1" s="1"/>
  <c r="D23" i="1"/>
  <c r="L23" i="1" s="1"/>
  <c r="C23" i="1"/>
  <c r="K23" i="1" s="1"/>
  <c r="B23" i="1"/>
  <c r="K22" i="1"/>
  <c r="I22" i="1"/>
  <c r="J22" i="1" s="1"/>
  <c r="H22" i="1"/>
  <c r="L22" i="1" s="1"/>
  <c r="G22" i="1"/>
  <c r="E22" i="1"/>
  <c r="M22" i="1" s="1"/>
  <c r="D22" i="1"/>
  <c r="C22" i="1"/>
  <c r="F22" i="1" s="1"/>
  <c r="B22" i="1"/>
  <c r="I21" i="1"/>
  <c r="J21" i="1" s="1"/>
  <c r="H21" i="1"/>
  <c r="G21" i="1"/>
  <c r="F21" i="1"/>
  <c r="E21" i="1"/>
  <c r="M21" i="1" s="1"/>
  <c r="D21" i="1"/>
  <c r="C21" i="1"/>
  <c r="B21" i="1"/>
  <c r="L20" i="1"/>
  <c r="I20" i="1"/>
  <c r="H20" i="1"/>
  <c r="G20" i="1"/>
  <c r="J20" i="1" s="1"/>
  <c r="E20" i="1"/>
  <c r="M20" i="1" s="1"/>
  <c r="N20" i="1" s="1"/>
  <c r="D20" i="1"/>
  <c r="C20" i="1"/>
  <c r="K20" i="1" s="1"/>
  <c r="B20" i="1"/>
  <c r="J19" i="1"/>
  <c r="I19" i="1"/>
  <c r="H19" i="1"/>
  <c r="G19" i="1"/>
  <c r="F19" i="1"/>
  <c r="E19" i="1"/>
  <c r="M19" i="1" s="1"/>
  <c r="D19" i="1"/>
  <c r="L19" i="1" s="1"/>
  <c r="C19" i="1"/>
  <c r="K19" i="1" s="1"/>
  <c r="B19" i="1"/>
  <c r="K18" i="1"/>
  <c r="I18" i="1"/>
  <c r="J18" i="1" s="1"/>
  <c r="H18" i="1"/>
  <c r="G18" i="1"/>
  <c r="E18" i="1"/>
  <c r="D18" i="1"/>
  <c r="L18" i="1" s="1"/>
  <c r="C18" i="1"/>
  <c r="F18" i="1" s="1"/>
  <c r="B18" i="1"/>
  <c r="I17" i="1"/>
  <c r="J17" i="1" s="1"/>
  <c r="H17" i="1"/>
  <c r="G17" i="1"/>
  <c r="F17" i="1"/>
  <c r="E17" i="1"/>
  <c r="M17" i="1" s="1"/>
  <c r="D17" i="1"/>
  <c r="C17" i="1"/>
  <c r="K17" i="1" s="1"/>
  <c r="N17" i="1" s="1"/>
  <c r="B17" i="1"/>
  <c r="M16" i="1"/>
  <c r="I16" i="1"/>
  <c r="H16" i="1"/>
  <c r="G16" i="1"/>
  <c r="J16" i="1" s="1"/>
  <c r="E16" i="1"/>
  <c r="F16" i="1" s="1"/>
  <c r="D16" i="1"/>
  <c r="L16" i="1" s="1"/>
  <c r="C16" i="1"/>
  <c r="B16" i="1"/>
  <c r="J15" i="1"/>
  <c r="I15" i="1"/>
  <c r="H15" i="1"/>
  <c r="G15" i="1"/>
  <c r="E15" i="1"/>
  <c r="M15" i="1" s="1"/>
  <c r="D15" i="1"/>
  <c r="L15" i="1" s="1"/>
  <c r="C15" i="1"/>
  <c r="K15" i="1" s="1"/>
  <c r="B15" i="1"/>
  <c r="L14" i="1"/>
  <c r="K14" i="1"/>
  <c r="I14" i="1"/>
  <c r="J14" i="1" s="1"/>
  <c r="H14" i="1"/>
  <c r="G14" i="1"/>
  <c r="E14" i="1"/>
  <c r="D14" i="1"/>
  <c r="C14" i="1"/>
  <c r="F14" i="1" s="1"/>
  <c r="B14" i="1"/>
  <c r="I13" i="1"/>
  <c r="J13" i="1" s="1"/>
  <c r="H13" i="1"/>
  <c r="G13" i="1"/>
  <c r="F13" i="1"/>
  <c r="E13" i="1"/>
  <c r="D13" i="1"/>
  <c r="L13" i="1" s="1"/>
  <c r="C13" i="1"/>
  <c r="K13" i="1" s="1"/>
  <c r="B13" i="1"/>
  <c r="L12" i="1"/>
  <c r="I12" i="1"/>
  <c r="H12" i="1"/>
  <c r="G12" i="1"/>
  <c r="J12" i="1" s="1"/>
  <c r="E12" i="1"/>
  <c r="F12" i="1" s="1"/>
  <c r="D12" i="1"/>
  <c r="C12" i="1"/>
  <c r="B12" i="1"/>
  <c r="J11" i="1"/>
  <c r="I11" i="1"/>
  <c r="H11" i="1"/>
  <c r="G11" i="1"/>
  <c r="F11" i="1"/>
  <c r="E11" i="1"/>
  <c r="M11" i="1" s="1"/>
  <c r="D11" i="1"/>
  <c r="L11" i="1" s="1"/>
  <c r="C11" i="1"/>
  <c r="K11" i="1" s="1"/>
  <c r="B11" i="1"/>
  <c r="K10" i="1"/>
  <c r="I10" i="1"/>
  <c r="J10" i="1" s="1"/>
  <c r="H10" i="1"/>
  <c r="G10" i="1"/>
  <c r="E10" i="1"/>
  <c r="D10" i="1"/>
  <c r="L10" i="1" s="1"/>
  <c r="C10" i="1"/>
  <c r="F10" i="1" s="1"/>
  <c r="B10" i="1"/>
  <c r="I9" i="1"/>
  <c r="J9" i="1" s="1"/>
  <c r="H9" i="1"/>
  <c r="G9" i="1"/>
  <c r="F9" i="1"/>
  <c r="E9" i="1"/>
  <c r="D9" i="1"/>
  <c r="L9" i="1" s="1"/>
  <c r="C9" i="1"/>
  <c r="B9" i="1"/>
  <c r="M8" i="1"/>
  <c r="N8" i="1" s="1"/>
  <c r="I8" i="1"/>
  <c r="H8" i="1"/>
  <c r="G8" i="1"/>
  <c r="J8" i="1" s="1"/>
  <c r="E8" i="1"/>
  <c r="F8" i="1" s="1"/>
  <c r="D8" i="1"/>
  <c r="L8" i="1" s="1"/>
  <c r="C8" i="1"/>
  <c r="K8" i="1" s="1"/>
  <c r="B8" i="1"/>
  <c r="J7" i="1"/>
  <c r="I7" i="1"/>
  <c r="H7" i="1"/>
  <c r="G7" i="1"/>
  <c r="E7" i="1"/>
  <c r="F7" i="1" s="1"/>
  <c r="D7" i="1"/>
  <c r="D82" i="1" s="1"/>
  <c r="C7" i="1"/>
  <c r="K7" i="1" s="1"/>
  <c r="B7" i="1"/>
  <c r="J6" i="1"/>
  <c r="I6" i="1"/>
  <c r="H6" i="1"/>
  <c r="G6" i="1"/>
  <c r="E6" i="1"/>
  <c r="F6" i="1" s="1"/>
  <c r="D6" i="1"/>
  <c r="L6" i="1" s="1"/>
  <c r="C6" i="1"/>
  <c r="C82" i="1" s="1"/>
  <c r="B6" i="1"/>
  <c r="A2" i="1"/>
  <c r="A1" i="1"/>
  <c r="N15" i="1" l="1"/>
  <c r="P15" i="1" s="1"/>
  <c r="N19" i="1"/>
  <c r="P24" i="1"/>
  <c r="P20" i="1"/>
  <c r="N11" i="1"/>
  <c r="P8" i="1"/>
  <c r="N68" i="1"/>
  <c r="P68" i="1" s="1"/>
  <c r="L82" i="1"/>
  <c r="L88" i="1" s="1"/>
  <c r="K16" i="1"/>
  <c r="N16" i="1" s="1"/>
  <c r="K28" i="1"/>
  <c r="N28" i="1" s="1"/>
  <c r="P30" i="1"/>
  <c r="P31" i="1"/>
  <c r="M33" i="1"/>
  <c r="N33" i="1" s="1"/>
  <c r="K37" i="1"/>
  <c r="L81" i="1"/>
  <c r="M7" i="1"/>
  <c r="N7" i="1" s="1"/>
  <c r="M23" i="1"/>
  <c r="N23" i="1" s="1"/>
  <c r="L34" i="1"/>
  <c r="F44" i="1"/>
  <c r="F52" i="1"/>
  <c r="F60" i="1"/>
  <c r="F68" i="1"/>
  <c r="F76" i="1"/>
  <c r="H82" i="1"/>
  <c r="M9" i="1"/>
  <c r="N9" i="1" s="1"/>
  <c r="P9" i="1" s="1"/>
  <c r="J29" i="1"/>
  <c r="M34" i="1"/>
  <c r="L49" i="1"/>
  <c r="L53" i="1"/>
  <c r="L57" i="1"/>
  <c r="L61" i="1"/>
  <c r="L65" i="1"/>
  <c r="L69" i="1"/>
  <c r="L73" i="1"/>
  <c r="L77" i="1"/>
  <c r="L7" i="1"/>
  <c r="K9" i="1"/>
  <c r="M13" i="1"/>
  <c r="N13" i="1" s="1"/>
  <c r="K25" i="1"/>
  <c r="G82" i="1"/>
  <c r="M18" i="1"/>
  <c r="N18" i="1" s="1"/>
  <c r="P18" i="1" s="1"/>
  <c r="F20" i="1"/>
  <c r="F40" i="1"/>
  <c r="F48" i="1"/>
  <c r="F56" i="1"/>
  <c r="F64" i="1"/>
  <c r="F72" i="1"/>
  <c r="K12" i="1"/>
  <c r="M12" i="1"/>
  <c r="K21" i="1"/>
  <c r="N21" i="1" s="1"/>
  <c r="P21" i="1" s="1"/>
  <c r="M25" i="1"/>
  <c r="N25" i="1" s="1"/>
  <c r="P25" i="1" s="1"/>
  <c r="K32" i="1"/>
  <c r="M32" i="1"/>
  <c r="N35" i="1"/>
  <c r="M37" i="1"/>
  <c r="N37" i="1" s="1"/>
  <c r="P37" i="1" s="1"/>
  <c r="I82" i="1"/>
  <c r="J82" i="1" s="1"/>
  <c r="M14" i="1"/>
  <c r="N14" i="1" s="1"/>
  <c r="P14" i="1" s="1"/>
  <c r="L21" i="1"/>
  <c r="F35" i="1"/>
  <c r="L38" i="1"/>
  <c r="M41" i="1"/>
  <c r="N41" i="1" s="1"/>
  <c r="M45" i="1"/>
  <c r="N45" i="1" s="1"/>
  <c r="M49" i="1"/>
  <c r="N49" i="1" s="1"/>
  <c r="M53" i="1"/>
  <c r="N53" i="1" s="1"/>
  <c r="M57" i="1"/>
  <c r="N57" i="1" s="1"/>
  <c r="M61" i="1"/>
  <c r="N61" i="1" s="1"/>
  <c r="P62" i="1" s="1"/>
  <c r="M65" i="1"/>
  <c r="N65" i="1" s="1"/>
  <c r="M69" i="1"/>
  <c r="N69" i="1" s="1"/>
  <c r="M73" i="1"/>
  <c r="N73" i="1" s="1"/>
  <c r="M77" i="1"/>
  <c r="N77" i="1" s="1"/>
  <c r="M79" i="1"/>
  <c r="N79" i="1" s="1"/>
  <c r="P79" i="1" s="1"/>
  <c r="J80" i="1"/>
  <c r="P38" i="1"/>
  <c r="P51" i="1"/>
  <c r="P54" i="1"/>
  <c r="P67" i="1"/>
  <c r="P70" i="1"/>
  <c r="L17" i="1"/>
  <c r="M26" i="1"/>
  <c r="N26" i="1" s="1"/>
  <c r="K80" i="1"/>
  <c r="N80" i="1" s="1"/>
  <c r="P80" i="1" s="1"/>
  <c r="P43" i="1"/>
  <c r="P46" i="1"/>
  <c r="P59" i="1"/>
  <c r="P75" i="1"/>
  <c r="P78" i="1"/>
  <c r="F15" i="1"/>
  <c r="N27" i="1"/>
  <c r="P27" i="1" s="1"/>
  <c r="J37" i="1"/>
  <c r="K40" i="1"/>
  <c r="N40" i="1" s="1"/>
  <c r="P40" i="1" s="1"/>
  <c r="K44" i="1"/>
  <c r="N44" i="1" s="1"/>
  <c r="P44" i="1" s="1"/>
  <c r="K48" i="1"/>
  <c r="N48" i="1" s="1"/>
  <c r="P48" i="1" s="1"/>
  <c r="K52" i="1"/>
  <c r="N52" i="1" s="1"/>
  <c r="P52" i="1" s="1"/>
  <c r="K56" i="1"/>
  <c r="N56" i="1" s="1"/>
  <c r="P56" i="1" s="1"/>
  <c r="K60" i="1"/>
  <c r="N60" i="1" s="1"/>
  <c r="P60" i="1" s="1"/>
  <c r="K64" i="1"/>
  <c r="N64" i="1" s="1"/>
  <c r="P64" i="1" s="1"/>
  <c r="K68" i="1"/>
  <c r="K72" i="1"/>
  <c r="N72" i="1" s="1"/>
  <c r="P72" i="1" s="1"/>
  <c r="K76" i="1"/>
  <c r="N76" i="1" s="1"/>
  <c r="P76" i="1" s="1"/>
  <c r="P39" i="1"/>
  <c r="P42" i="1"/>
  <c r="P47" i="1"/>
  <c r="P50" i="1"/>
  <c r="P55" i="1"/>
  <c r="P58" i="1"/>
  <c r="P63" i="1"/>
  <c r="P66" i="1"/>
  <c r="P71" i="1"/>
  <c r="P74" i="1"/>
  <c r="K6" i="1"/>
  <c r="M10" i="1"/>
  <c r="N10" i="1" s="1"/>
  <c r="P10" i="1" s="1"/>
  <c r="L29" i="1"/>
  <c r="N22" i="1"/>
  <c r="F27" i="1"/>
  <c r="K34" i="1"/>
  <c r="J41" i="1"/>
  <c r="J45" i="1"/>
  <c r="J49" i="1"/>
  <c r="J53" i="1"/>
  <c r="J57" i="1"/>
  <c r="J61" i="1"/>
  <c r="J65" i="1"/>
  <c r="J69" i="1"/>
  <c r="J73" i="1"/>
  <c r="J77" i="1"/>
  <c r="E82" i="1"/>
  <c r="F82" i="1" s="1"/>
  <c r="M6" i="1"/>
  <c r="P28" i="1" l="1"/>
  <c r="P29" i="1"/>
  <c r="P16" i="1"/>
  <c r="P17" i="1"/>
  <c r="P22" i="1"/>
  <c r="N6" i="1"/>
  <c r="M82" i="1"/>
  <c r="P26" i="1"/>
  <c r="P49" i="1"/>
  <c r="P81" i="1"/>
  <c r="P7" i="1"/>
  <c r="P11" i="1"/>
  <c r="N34" i="1"/>
  <c r="P34" i="1" s="1"/>
  <c r="P53" i="1"/>
  <c r="P23" i="1"/>
  <c r="K82" i="1"/>
  <c r="K88" i="1" s="1"/>
  <c r="P77" i="1"/>
  <c r="P45" i="1"/>
  <c r="P35" i="1"/>
  <c r="P36" i="1"/>
  <c r="P73" i="1"/>
  <c r="P41" i="1"/>
  <c r="N32" i="1"/>
  <c r="P32" i="1" s="1"/>
  <c r="P65" i="1"/>
  <c r="P69" i="1"/>
  <c r="P33" i="1"/>
  <c r="P19" i="1"/>
  <c r="P61" i="1"/>
  <c r="P57" i="1"/>
  <c r="N12" i="1"/>
  <c r="P12" i="1" s="1"/>
  <c r="N82" i="1" l="1"/>
  <c r="M88" i="1"/>
  <c r="P13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<sst xmlns="http://schemas.openxmlformats.org/spreadsheetml/2006/main" count="98" uniqueCount="88">
  <si>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</si>
  <si>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</si>
  <si>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</si>
  <si>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</si>
  <si>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</si>
  <si>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</si>
  <si>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</si>
  <si>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</si>
  <si>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</si>
  <si>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</si>
  <si>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8100</t>
  </si>
  <si>
    <t>8400</t>
  </si>
  <si>
    <t>1500</t>
  </si>
  <si>
    <t>9500</t>
  </si>
  <si>
    <t>2500</t>
  </si>
  <si>
    <t>5300</t>
  </si>
  <si>
    <t>2100</t>
  </si>
  <si>
    <t>8300</t>
  </si>
  <si>
    <t>9300</t>
  </si>
  <si>
    <t>2700</t>
  </si>
  <si>
    <t>2300</t>
  </si>
  <si>
    <t>7200</t>
  </si>
  <si>
    <t>8500</t>
  </si>
  <si>
    <t>3800</t>
  </si>
  <si>
    <t>1300</t>
  </si>
  <si>
    <t>7700</t>
  </si>
  <si>
    <t>4600</t>
  </si>
  <si>
    <t>1400</t>
  </si>
  <si>
    <t>6100</t>
  </si>
  <si>
    <t>8600</t>
  </si>
  <si>
    <t>1800</t>
  </si>
  <si>
    <t>5500</t>
  </si>
  <si>
    <t>1100</t>
  </si>
  <si>
    <t>7100</t>
  </si>
  <si>
    <t>7600</t>
  </si>
  <si>
    <t>2000</t>
  </si>
  <si>
    <t>5800</t>
  </si>
  <si>
    <t>9100</t>
  </si>
  <si>
    <t>9600</t>
  </si>
  <si>
    <t>3100</t>
  </si>
  <si>
    <t>2400</t>
  </si>
  <si>
    <t>2200</t>
  </si>
  <si>
    <t>6200</t>
  </si>
  <si>
    <t>6000</t>
  </si>
  <si>
    <t>7000</t>
  </si>
  <si>
    <t>4800</t>
  </si>
  <si>
    <t>4500</t>
  </si>
  <si>
    <t>4200</t>
  </si>
  <si>
    <t>3700</t>
  </si>
  <si>
    <t>1700</t>
  </si>
  <si>
    <t>1200</t>
  </si>
  <si>
    <t>6500</t>
  </si>
  <si>
    <t>3200</t>
  </si>
  <si>
    <t>2600</t>
  </si>
  <si>
    <t>3900</t>
  </si>
  <si>
    <t>9200</t>
  </si>
  <si>
    <t>5100</t>
  </si>
  <si>
    <t>3600</t>
  </si>
  <si>
    <t>4900</t>
  </si>
  <si>
    <t>6600</t>
  </si>
  <si>
    <t>6700</t>
  </si>
  <si>
    <t>8200</t>
  </si>
  <si>
    <t>9400</t>
  </si>
  <si>
    <t>7300</t>
  </si>
  <si>
    <t>4100</t>
  </si>
  <si>
    <t>3000</t>
  </si>
  <si>
    <t>4400</t>
  </si>
  <si>
    <t>5400</t>
  </si>
  <si>
    <t>3500</t>
  </si>
  <si>
    <t>7500</t>
  </si>
  <si>
    <t>3300</t>
  </si>
  <si>
    <t>5700</t>
  </si>
  <si>
    <t>3400</t>
  </si>
  <si>
    <t>4300</t>
  </si>
  <si>
    <t>4700</t>
  </si>
  <si>
    <t>1600</t>
  </si>
  <si>
    <t>5200</t>
  </si>
  <si>
    <t>1900</t>
  </si>
  <si>
    <t>7400</t>
  </si>
  <si>
    <t>8000</t>
  </si>
  <si>
    <t>9000</t>
  </si>
  <si>
    <t>6400</t>
  </si>
  <si>
    <t>6300</t>
  </si>
  <si>
    <t>4000</t>
  </si>
  <si>
    <t>5600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</si>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</sst>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</cellStyleXfs>
  <cellXfs count="64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2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b9900.45018/2564.07.09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9 กรกฎาคม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9 กรกฎาคม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9/7/2021 21:48:15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10/7/2021 07:46:08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284320.81955879001</v>
          </cell>
          <cell r="E64">
            <v>2885.02210642</v>
          </cell>
          <cell r="F64">
            <v>246782.15945306001</v>
          </cell>
          <cell r="G64">
            <v>86.797076568999998</v>
          </cell>
          <cell r="H64">
            <v>298222.93811326002</v>
          </cell>
          <cell r="J64">
            <v>83260.116883189999</v>
          </cell>
          <cell r="K64">
            <v>161229.85148857001</v>
          </cell>
          <cell r="L64">
            <v>54.063531298999997</v>
          </cell>
          <cell r="M64">
            <v>582543.75767205004</v>
          </cell>
          <cell r="O64">
            <v>86145.138989610001</v>
          </cell>
          <cell r="P64">
            <v>408012.01094163</v>
          </cell>
          <cell r="Q64">
            <v>70.039719003000002</v>
          </cell>
          <cell r="R64">
            <v>494157.14993124001</v>
          </cell>
        </row>
        <row r="65">
          <cell r="A65" t="str">
            <v>8100</v>
          </cell>
          <cell r="B65" t="str">
            <v>กระบี่</v>
          </cell>
          <cell r="C65">
            <v>1385.7901523200001</v>
          </cell>
          <cell r="E65">
            <v>9.7039504799999996</v>
          </cell>
          <cell r="F65">
            <v>1209.9243897199999</v>
          </cell>
          <cell r="G65">
            <v>87.309351109000005</v>
          </cell>
          <cell r="H65">
            <v>2507.3871943700001</v>
          </cell>
          <cell r="J65">
            <v>791.05923115999997</v>
          </cell>
          <cell r="K65">
            <v>1030.13555363</v>
          </cell>
          <cell r="L65">
            <v>41.084023877</v>
          </cell>
          <cell r="M65">
            <v>3893.1773466899999</v>
          </cell>
          <cell r="O65">
            <v>800.76318163999997</v>
          </cell>
          <cell r="P65">
            <v>2240.0599433500001</v>
          </cell>
          <cell r="Q65">
            <v>57.538091483000002</v>
          </cell>
        </row>
        <row r="66">
          <cell r="A66" t="str">
            <v>8400</v>
          </cell>
          <cell r="B66" t="str">
            <v>สุราษฎร์ธานี</v>
          </cell>
          <cell r="C66">
            <v>5176.1965614999999</v>
          </cell>
          <cell r="E66">
            <v>39.395570210000002</v>
          </cell>
          <cell r="F66">
            <v>4429.2985996500001</v>
          </cell>
          <cell r="G66">
            <v>85.570525520999993</v>
          </cell>
          <cell r="H66">
            <v>8394.9955451299993</v>
          </cell>
          <cell r="J66">
            <v>3245.8990988</v>
          </cell>
          <cell r="K66">
            <v>3667.9920831200002</v>
          </cell>
          <cell r="L66">
            <v>43.692603091999999</v>
          </cell>
          <cell r="M66">
            <v>13571.19210663</v>
          </cell>
          <cell r="O66">
            <v>3285.2946690099998</v>
          </cell>
          <cell r="P66">
            <v>8097.2906827699999</v>
          </cell>
          <cell r="Q66">
            <v>59.665286727999998</v>
          </cell>
        </row>
        <row r="67">
          <cell r="A67" t="str">
            <v>1500</v>
          </cell>
          <cell r="B67" t="str">
            <v>อ่างทอง</v>
          </cell>
          <cell r="C67">
            <v>1009.00447075</v>
          </cell>
          <cell r="E67">
            <v>6.7586942900000002</v>
          </cell>
          <cell r="F67">
            <v>858.21358528999997</v>
          </cell>
          <cell r="G67">
            <v>85.055478957000005</v>
          </cell>
          <cell r="H67">
            <v>1815.13259556</v>
          </cell>
          <cell r="J67">
            <v>778.15446064000002</v>
          </cell>
          <cell r="K67">
            <v>833.08228953000003</v>
          </cell>
          <cell r="L67">
            <v>45.896497676000003</v>
          </cell>
          <cell r="M67">
            <v>2824.1370663100001</v>
          </cell>
          <cell r="O67">
            <v>784.91315493000002</v>
          </cell>
          <cell r="P67">
            <v>1691.2958748200001</v>
          </cell>
          <cell r="Q67">
            <v>59.887173855999997</v>
          </cell>
        </row>
        <row r="68">
          <cell r="A68" t="str">
            <v>9500</v>
          </cell>
          <cell r="B68" t="str">
            <v>ยะลา</v>
          </cell>
          <cell r="C68">
            <v>5973.0080188800002</v>
          </cell>
          <cell r="E68">
            <v>75.17937981</v>
          </cell>
          <cell r="F68">
            <v>4760.0902789199999</v>
          </cell>
          <cell r="G68">
            <v>79.693351555000007</v>
          </cell>
          <cell r="H68">
            <v>5290.1205705000002</v>
          </cell>
          <cell r="J68">
            <v>2222.5004882600001</v>
          </cell>
          <cell r="K68">
            <v>2167.4749674499999</v>
          </cell>
          <cell r="L68">
            <v>40.972127923000002</v>
          </cell>
          <cell r="M68">
            <v>11263.12858938</v>
          </cell>
          <cell r="O68">
            <v>2297.6798680699999</v>
          </cell>
          <cell r="P68">
            <v>6927.5652463699998</v>
          </cell>
          <cell r="Q68">
            <v>61.506580444000001</v>
          </cell>
        </row>
        <row r="69">
          <cell r="A69" t="str">
            <v>2500</v>
          </cell>
          <cell r="B69" t="str">
            <v>ปราจีนบุรี</v>
          </cell>
          <cell r="C69">
            <v>2335.5087660600002</v>
          </cell>
          <cell r="E69">
            <v>61.295147010000001</v>
          </cell>
          <cell r="F69">
            <v>1922.8459445599999</v>
          </cell>
          <cell r="G69">
            <v>82.330923886999997</v>
          </cell>
          <cell r="H69">
            <v>2869.82658197</v>
          </cell>
          <cell r="J69">
            <v>1266.8982309</v>
          </cell>
          <cell r="K69">
            <v>1286.74961147</v>
          </cell>
          <cell r="L69">
            <v>44.837190495999998</v>
          </cell>
          <cell r="M69">
            <v>5205.3353480300002</v>
          </cell>
          <cell r="O69">
            <v>1328.19337791</v>
          </cell>
          <cell r="P69">
            <v>3209.5955560299999</v>
          </cell>
          <cell r="Q69">
            <v>61.659726827</v>
          </cell>
        </row>
        <row r="70">
          <cell r="A70" t="str">
            <v>5300</v>
          </cell>
          <cell r="B70" t="str">
            <v>อุตรดิตถ์</v>
          </cell>
          <cell r="C70">
            <v>1943.88077701</v>
          </cell>
          <cell r="E70">
            <v>16.941470020000001</v>
          </cell>
          <cell r="F70">
            <v>1681.4739173600001</v>
          </cell>
          <cell r="G70">
            <v>86.500876867000002</v>
          </cell>
          <cell r="H70">
            <v>4107.85958157</v>
          </cell>
          <cell r="J70">
            <v>983.90765443999999</v>
          </cell>
          <cell r="K70">
            <v>2131.7105434499999</v>
          </cell>
          <cell r="L70">
            <v>51.893461817000002</v>
          </cell>
          <cell r="M70">
            <v>6051.7403585800002</v>
          </cell>
          <cell r="O70">
            <v>1000.84912446</v>
          </cell>
          <cell r="P70">
            <v>3813.18446081</v>
          </cell>
          <cell r="Q70">
            <v>63.009716789999999</v>
          </cell>
        </row>
        <row r="71">
          <cell r="A71" t="str">
            <v>2100</v>
          </cell>
          <cell r="B71" t="str">
            <v>ระยอง</v>
          </cell>
          <cell r="C71">
            <v>7734.4999949599996</v>
          </cell>
          <cell r="E71">
            <v>1014.82320486</v>
          </cell>
          <cell r="F71">
            <v>5933.0121223699998</v>
          </cell>
          <cell r="G71">
            <v>76.708412000999999</v>
          </cell>
          <cell r="H71">
            <v>3841.87077787</v>
          </cell>
          <cell r="J71">
            <v>1503.4728585600001</v>
          </cell>
          <cell r="K71">
            <v>1389.7175943499999</v>
          </cell>
          <cell r="L71">
            <v>36.172939556999999</v>
          </cell>
          <cell r="M71">
            <v>11576.37077283</v>
          </cell>
          <cell r="O71">
            <v>2518.2960634199999</v>
          </cell>
          <cell r="P71">
            <v>7322.7297167200004</v>
          </cell>
          <cell r="Q71">
            <v>63.255832595999998</v>
          </cell>
        </row>
        <row r="72">
          <cell r="A72" t="str">
            <v>8300</v>
          </cell>
          <cell r="B72" t="str">
            <v>ภูเก็ต</v>
          </cell>
          <cell r="C72">
            <v>2168.6950550199999</v>
          </cell>
          <cell r="E72">
            <v>14.14609885</v>
          </cell>
          <cell r="F72">
            <v>1839.86526869</v>
          </cell>
          <cell r="G72">
            <v>84.837435509000002</v>
          </cell>
          <cell r="H72">
            <v>1830.77222906</v>
          </cell>
          <cell r="J72">
            <v>1047.7939820399999</v>
          </cell>
          <cell r="K72">
            <v>692.63950666999995</v>
          </cell>
          <cell r="L72">
            <v>37.833188403999998</v>
          </cell>
          <cell r="M72">
            <v>3999.4672840799999</v>
          </cell>
          <cell r="O72">
            <v>1061.94008089</v>
          </cell>
          <cell r="P72">
            <v>2532.5047753600002</v>
          </cell>
          <cell r="Q72">
            <v>63.321052416999997</v>
          </cell>
        </row>
        <row r="73">
          <cell r="A73" t="str">
            <v>9300</v>
          </cell>
          <cell r="B73" t="str">
            <v>พัทลุง</v>
          </cell>
          <cell r="C73">
            <v>1786.1355367799999</v>
          </cell>
          <cell r="E73">
            <v>21.528138500000001</v>
          </cell>
          <cell r="F73">
            <v>1532.49089456</v>
          </cell>
          <cell r="G73">
            <v>85.799250001000004</v>
          </cell>
          <cell r="H73">
            <v>3789.0291290700002</v>
          </cell>
          <cell r="J73">
            <v>1021.88598831</v>
          </cell>
          <cell r="K73">
            <v>2003.9087713199999</v>
          </cell>
          <cell r="L73">
            <v>52.887130266</v>
          </cell>
          <cell r="M73">
            <v>5575.1646658500003</v>
          </cell>
          <cell r="O73">
            <v>1043.41412681</v>
          </cell>
          <cell r="P73">
            <v>3536.3996658800002</v>
          </cell>
          <cell r="Q73">
            <v>63.431304326000003</v>
          </cell>
        </row>
        <row r="74">
          <cell r="A74" t="str">
            <v>2700</v>
          </cell>
          <cell r="B74" t="str">
            <v>สระแก้ว</v>
          </cell>
          <cell r="C74">
            <v>2297.3104767</v>
          </cell>
          <cell r="E74">
            <v>16.732410789999999</v>
          </cell>
          <cell r="F74">
            <v>2049.5898321999998</v>
          </cell>
          <cell r="G74">
            <v>89.216927924999993</v>
          </cell>
          <cell r="H74">
            <v>3107.6954788200001</v>
          </cell>
          <cell r="J74">
            <v>705.18079574000001</v>
          </cell>
          <cell r="K74">
            <v>1412.5766162800001</v>
          </cell>
          <cell r="L74">
            <v>45.454151666999998</v>
          </cell>
          <cell r="M74">
            <v>5405.0059555199996</v>
          </cell>
          <cell r="O74">
            <v>721.91320653000002</v>
          </cell>
          <cell r="P74">
            <v>3462.1664484799999</v>
          </cell>
          <cell r="Q74">
            <v>64.054812834000003</v>
          </cell>
        </row>
        <row r="75">
          <cell r="A75" t="str">
            <v>2300</v>
          </cell>
          <cell r="B75" t="str">
            <v>ตราด</v>
          </cell>
          <cell r="C75">
            <v>864.82224501999997</v>
          </cell>
          <cell r="E75">
            <v>5.4332263699999999</v>
          </cell>
          <cell r="F75">
            <v>744.81815127000004</v>
          </cell>
          <cell r="G75">
            <v>86.123842854000003</v>
          </cell>
          <cell r="H75">
            <v>1443.36101265</v>
          </cell>
          <cell r="J75">
            <v>425.01010074999999</v>
          </cell>
          <cell r="K75">
            <v>749.11163472999999</v>
          </cell>
          <cell r="L75">
            <v>51.900503628000003</v>
          </cell>
          <cell r="M75">
            <v>2308.1832576699999</v>
          </cell>
          <cell r="O75">
            <v>430.44332711999999</v>
          </cell>
          <cell r="P75">
            <v>1493.9297859999999</v>
          </cell>
          <cell r="Q75">
            <v>64.723187859000006</v>
          </cell>
        </row>
        <row r="76">
          <cell r="A76" t="str">
            <v>7200</v>
          </cell>
          <cell r="B76" t="str">
            <v>สุพรรณบุรี</v>
          </cell>
          <cell r="C76">
            <v>2564.1317371</v>
          </cell>
          <cell r="E76">
            <v>15.27118226</v>
          </cell>
          <cell r="F76">
            <v>2171.4866283599999</v>
          </cell>
          <cell r="G76">
            <v>84.687014981999994</v>
          </cell>
          <cell r="H76">
            <v>5520.3668121000001</v>
          </cell>
          <cell r="J76">
            <v>1675.0685141199999</v>
          </cell>
          <cell r="K76">
            <v>3071.99087994</v>
          </cell>
          <cell r="L76">
            <v>55.648310782999999</v>
          </cell>
          <cell r="M76">
            <v>8084.4985491999996</v>
          </cell>
          <cell r="O76">
            <v>1690.3396963800001</v>
          </cell>
          <cell r="P76">
            <v>5243.4775083000004</v>
          </cell>
          <cell r="Q76">
            <v>64.858413622</v>
          </cell>
        </row>
        <row r="77">
          <cell r="A77" t="str">
            <v>8500</v>
          </cell>
          <cell r="B77" t="str">
            <v>ระนอง</v>
          </cell>
          <cell r="C77">
            <v>853.66931290000002</v>
          </cell>
          <cell r="E77">
            <v>3.5366952</v>
          </cell>
          <cell r="F77">
            <v>722.32039129999998</v>
          </cell>
          <cell r="G77">
            <v>84.613606274000006</v>
          </cell>
          <cell r="H77">
            <v>1308.00104698</v>
          </cell>
          <cell r="J77">
            <v>493.56957869000001</v>
          </cell>
          <cell r="K77">
            <v>691.17726221999999</v>
          </cell>
          <cell r="L77">
            <v>52.842256038000002</v>
          </cell>
          <cell r="M77">
            <v>2161.67035988</v>
          </cell>
          <cell r="O77">
            <v>497.10627389000001</v>
          </cell>
          <cell r="P77">
            <v>1413.4976535200001</v>
          </cell>
          <cell r="Q77">
            <v>65.389139795000006</v>
          </cell>
        </row>
        <row r="78">
          <cell r="A78" t="str">
            <v>3800</v>
          </cell>
          <cell r="B78" t="str">
            <v>บึงกาฬ</v>
          </cell>
          <cell r="C78">
            <v>1036.2775064499999</v>
          </cell>
          <cell r="E78">
            <v>10.433933100000001</v>
          </cell>
          <cell r="F78">
            <v>898.65860251000004</v>
          </cell>
          <cell r="G78">
            <v>86.719879270999996</v>
          </cell>
          <cell r="H78">
            <v>1984.43939456</v>
          </cell>
          <cell r="J78">
            <v>534.13558928999998</v>
          </cell>
          <cell r="K78">
            <v>1077.0753117300001</v>
          </cell>
          <cell r="L78">
            <v>54.276049682999997</v>
          </cell>
          <cell r="M78">
            <v>3020.7169010100001</v>
          </cell>
          <cell r="O78">
            <v>544.56952238999997</v>
          </cell>
          <cell r="P78">
            <v>1975.7339142400001</v>
          </cell>
          <cell r="Q78">
            <v>65.406126392999994</v>
          </cell>
        </row>
        <row r="79">
          <cell r="A79" t="str">
            <v>1300</v>
          </cell>
          <cell r="B79" t="str">
            <v>ปทุมธานี</v>
          </cell>
          <cell r="C79">
            <v>4414.8350090100002</v>
          </cell>
          <cell r="E79">
            <v>82.910745270000007</v>
          </cell>
          <cell r="F79">
            <v>3561.5869297099998</v>
          </cell>
          <cell r="G79">
            <v>80.673160433999996</v>
          </cell>
          <cell r="H79">
            <v>3420.5129003299999</v>
          </cell>
          <cell r="J79">
            <v>1248.7063537500001</v>
          </cell>
          <cell r="K79">
            <v>1575.46266124</v>
          </cell>
          <cell r="L79">
            <v>46.059252139999998</v>
          </cell>
          <cell r="M79">
            <v>7835.3479093400001</v>
          </cell>
          <cell r="O79">
            <v>1331.6170990200001</v>
          </cell>
          <cell r="P79">
            <v>5137.0495909499996</v>
          </cell>
          <cell r="Q79">
            <v>65.562495123000005</v>
          </cell>
        </row>
        <row r="80">
          <cell r="A80" t="str">
            <v>7700</v>
          </cell>
          <cell r="B80" t="str">
            <v>ประจวบคีรีขันธ์</v>
          </cell>
          <cell r="C80">
            <v>1662.1442510300001</v>
          </cell>
          <cell r="E80">
            <v>5.1480183799999999</v>
          </cell>
          <cell r="F80">
            <v>1406.13937489</v>
          </cell>
          <cell r="G80">
            <v>84.597914653000004</v>
          </cell>
          <cell r="H80">
            <v>2800.3455246100002</v>
          </cell>
          <cell r="J80">
            <v>662.98079250000001</v>
          </cell>
          <cell r="K80">
            <v>1535.8448541600001</v>
          </cell>
          <cell r="L80">
            <v>54.844833991000002</v>
          </cell>
          <cell r="M80">
            <v>4462.4897756399996</v>
          </cell>
          <cell r="O80">
            <v>668.12881087999995</v>
          </cell>
          <cell r="P80">
            <v>2941.9842290500001</v>
          </cell>
          <cell r="Q80">
            <v>65.926968508000002</v>
          </cell>
        </row>
        <row r="81">
          <cell r="A81" t="str">
            <v>4600</v>
          </cell>
          <cell r="B81" t="str">
            <v>กาฬสินธุ์</v>
          </cell>
          <cell r="C81">
            <v>3300.0565777500001</v>
          </cell>
          <cell r="E81">
            <v>8.86978723</v>
          </cell>
          <cell r="F81">
            <v>2819.27115632</v>
          </cell>
          <cell r="G81">
            <v>85.430994587000001</v>
          </cell>
          <cell r="H81">
            <v>4034.0670878599999</v>
          </cell>
          <cell r="J81">
            <v>823.06604598000001</v>
          </cell>
          <cell r="K81">
            <v>2070.9128632699999</v>
          </cell>
          <cell r="L81">
            <v>51.335607914999997</v>
          </cell>
          <cell r="M81">
            <v>7334.12366561</v>
          </cell>
          <cell r="O81">
            <v>831.93583321000006</v>
          </cell>
          <cell r="P81">
            <v>4890.1840195900004</v>
          </cell>
          <cell r="Q81">
            <v>66.677141571999996</v>
          </cell>
        </row>
        <row r="82">
          <cell r="A82" t="str">
            <v>1400</v>
          </cell>
          <cell r="B82" t="str">
            <v>พระนครศรีอยุธยา</v>
          </cell>
          <cell r="C82">
            <v>3735.1556656799999</v>
          </cell>
          <cell r="E82">
            <v>26.800968789999999</v>
          </cell>
          <cell r="F82">
            <v>3230.3822257500001</v>
          </cell>
          <cell r="G82">
            <v>86.485879436000005</v>
          </cell>
          <cell r="H82">
            <v>5320.4356552899999</v>
          </cell>
          <cell r="J82">
            <v>1843.2878045099999</v>
          </cell>
          <cell r="K82">
            <v>2809.9342490600002</v>
          </cell>
          <cell r="L82">
            <v>52.813988010000003</v>
          </cell>
          <cell r="M82">
            <v>9055.5913209699993</v>
          </cell>
          <cell r="O82">
            <v>1870.0887733</v>
          </cell>
          <cell r="P82">
            <v>6040.3164748099998</v>
          </cell>
          <cell r="Q82">
            <v>66.702617871000001</v>
          </cell>
        </row>
        <row r="83">
          <cell r="A83" t="str">
            <v>6100</v>
          </cell>
          <cell r="B83" t="str">
            <v>อุทัยธานี</v>
          </cell>
          <cell r="C83">
            <v>1058.5761671400001</v>
          </cell>
          <cell r="E83">
            <v>5.4568716000000004</v>
          </cell>
          <cell r="F83">
            <v>942.27258681000001</v>
          </cell>
          <cell r="G83">
            <v>89.013206234999998</v>
          </cell>
          <cell r="H83">
            <v>2335.21674588</v>
          </cell>
          <cell r="J83">
            <v>616.28707073999999</v>
          </cell>
          <cell r="K83">
            <v>1330.3424315499999</v>
          </cell>
          <cell r="L83">
            <v>56.968691831000001</v>
          </cell>
          <cell r="M83">
            <v>3393.79291302</v>
          </cell>
          <cell r="O83">
            <v>621.74394233999999</v>
          </cell>
          <cell r="P83">
            <v>2272.6150183599998</v>
          </cell>
          <cell r="Q83">
            <v>66.963868349999998</v>
          </cell>
        </row>
        <row r="84">
          <cell r="A84" t="str">
            <v>8600</v>
          </cell>
          <cell r="B84" t="str">
            <v>ชุมพร</v>
          </cell>
          <cell r="C84">
            <v>2111.83086951</v>
          </cell>
          <cell r="E84">
            <v>5.8064041399999997</v>
          </cell>
          <cell r="F84">
            <v>1796.84697074</v>
          </cell>
          <cell r="G84">
            <v>85.084795220999993</v>
          </cell>
          <cell r="H84">
            <v>3749.9153342999998</v>
          </cell>
          <cell r="J84">
            <v>807.09208849000004</v>
          </cell>
          <cell r="K84">
            <v>2132.0678116399999</v>
          </cell>
          <cell r="L84">
            <v>56.856425321000003</v>
          </cell>
          <cell r="M84">
            <v>5861.7462038100002</v>
          </cell>
          <cell r="O84">
            <v>812.89849262999996</v>
          </cell>
          <cell r="P84">
            <v>3928.9147823799999</v>
          </cell>
          <cell r="Q84">
            <v>67.026354362000006</v>
          </cell>
        </row>
        <row r="85">
          <cell r="A85" t="str">
            <v>1800</v>
          </cell>
          <cell r="B85" t="str">
            <v>ชัยนาท</v>
          </cell>
          <cell r="C85">
            <v>1336.16030854</v>
          </cell>
          <cell r="E85">
            <v>12.62810604</v>
          </cell>
          <cell r="F85">
            <v>1176.17125386</v>
          </cell>
          <cell r="G85">
            <v>88.026208108999995</v>
          </cell>
          <cell r="H85">
            <v>2875.74096246</v>
          </cell>
          <cell r="J85">
            <v>848.55959564</v>
          </cell>
          <cell r="K85">
            <v>1647.44573382</v>
          </cell>
          <cell r="L85">
            <v>57.287695773999999</v>
          </cell>
          <cell r="M85">
            <v>4211.9012709999997</v>
          </cell>
          <cell r="O85">
            <v>861.18770168000003</v>
          </cell>
          <cell r="P85">
            <v>2823.61698768</v>
          </cell>
          <cell r="Q85">
            <v>67.039011743000003</v>
          </cell>
        </row>
        <row r="86">
          <cell r="A86" t="str">
            <v>5500</v>
          </cell>
          <cell r="B86" t="str">
            <v>น่าน</v>
          </cell>
          <cell r="C86">
            <v>2162.3723543400001</v>
          </cell>
          <cell r="E86">
            <v>15.61420996</v>
          </cell>
          <cell r="F86">
            <v>1839.96357485</v>
          </cell>
          <cell r="G86">
            <v>85.090043402999996</v>
          </cell>
          <cell r="H86">
            <v>3092.0403886700001</v>
          </cell>
          <cell r="J86">
            <v>549.57864935999999</v>
          </cell>
          <cell r="K86">
            <v>1696.1152696900001</v>
          </cell>
          <cell r="L86">
            <v>54.854240453000003</v>
          </cell>
          <cell r="M86">
            <v>5254.4127430099998</v>
          </cell>
          <cell r="O86">
            <v>565.19285932000003</v>
          </cell>
          <cell r="P86">
            <v>3536.0788445399999</v>
          </cell>
          <cell r="Q86">
            <v>67.297317844999995</v>
          </cell>
        </row>
        <row r="87">
          <cell r="A87" t="str">
            <v>1100</v>
          </cell>
          <cell r="B87" t="str">
            <v>สมุทรปราการ</v>
          </cell>
          <cell r="C87">
            <v>2686.3312753700002</v>
          </cell>
          <cell r="E87">
            <v>29.960204699999998</v>
          </cell>
          <cell r="F87">
            <v>2264.2931407699998</v>
          </cell>
          <cell r="G87">
            <v>84.289423330999995</v>
          </cell>
          <cell r="H87">
            <v>1709.9287396499999</v>
          </cell>
          <cell r="J87">
            <v>786.89555517999997</v>
          </cell>
          <cell r="K87">
            <v>695.00941355999998</v>
          </cell>
          <cell r="L87">
            <v>40.645519164</v>
          </cell>
          <cell r="M87">
            <v>4396.2600150199996</v>
          </cell>
          <cell r="O87">
            <v>816.85575988000005</v>
          </cell>
          <cell r="P87">
            <v>2959.30255433</v>
          </cell>
          <cell r="Q87">
            <v>67.314092983999998</v>
          </cell>
        </row>
        <row r="88">
          <cell r="A88" t="str">
            <v>7100</v>
          </cell>
          <cell r="B88" t="str">
            <v>กาญจนบุรี</v>
          </cell>
          <cell r="C88">
            <v>3197.4804425100001</v>
          </cell>
          <cell r="E88">
            <v>18.30639438</v>
          </cell>
          <cell r="F88">
            <v>2756.4312639</v>
          </cell>
          <cell r="G88">
            <v>86.206352578999997</v>
          </cell>
          <cell r="H88">
            <v>4715.12775934</v>
          </cell>
          <cell r="J88">
            <v>890.76387374000001</v>
          </cell>
          <cell r="K88">
            <v>2570.7839373100001</v>
          </cell>
          <cell r="L88">
            <v>54.522041999999999</v>
          </cell>
          <cell r="M88">
            <v>7912.6082018500001</v>
          </cell>
          <cell r="O88">
            <v>909.07026812000004</v>
          </cell>
          <cell r="P88">
            <v>5327.2152012099996</v>
          </cell>
          <cell r="Q88">
            <v>67.325653758000001</v>
          </cell>
        </row>
        <row r="89">
          <cell r="A89" t="str">
            <v>7600</v>
          </cell>
          <cell r="B89" t="str">
            <v>เพชรบุรี</v>
          </cell>
          <cell r="C89">
            <v>3547.6067901299998</v>
          </cell>
          <cell r="E89">
            <v>25.04965692</v>
          </cell>
          <cell r="F89">
            <v>2968.8075337700002</v>
          </cell>
          <cell r="G89">
            <v>83.684796805000005</v>
          </cell>
          <cell r="H89">
            <v>4301.6782083899998</v>
          </cell>
          <cell r="J89">
            <v>1176.6984663000001</v>
          </cell>
          <cell r="K89">
            <v>2317.1001830499999</v>
          </cell>
          <cell r="L89">
            <v>53.865028270000003</v>
          </cell>
          <cell r="M89">
            <v>7849.28499852</v>
          </cell>
          <cell r="O89">
            <v>1201.74812322</v>
          </cell>
          <cell r="P89">
            <v>5285.9077168200001</v>
          </cell>
          <cell r="Q89">
            <v>67.342537796000002</v>
          </cell>
        </row>
        <row r="90">
          <cell r="A90" t="str">
            <v>2000</v>
          </cell>
          <cell r="B90" t="str">
            <v>ชลบุรี</v>
          </cell>
          <cell r="C90">
            <v>8807.6655480900008</v>
          </cell>
          <cell r="E90">
            <v>40.632149579999997</v>
          </cell>
          <cell r="F90">
            <v>7399.4264241700002</v>
          </cell>
          <cell r="G90">
            <v>84.011210277999993</v>
          </cell>
          <cell r="H90">
            <v>9157.5490877699995</v>
          </cell>
          <cell r="J90">
            <v>2576.2548453099998</v>
          </cell>
          <cell r="K90">
            <v>4699.5818302500002</v>
          </cell>
          <cell r="L90">
            <v>51.319209815000001</v>
          </cell>
          <cell r="M90">
            <v>17965.21463586</v>
          </cell>
          <cell r="O90">
            <v>2616.8869948900001</v>
          </cell>
          <cell r="P90">
            <v>12099.00825442</v>
          </cell>
          <cell r="Q90">
            <v>67.346861696999994</v>
          </cell>
        </row>
        <row r="91">
          <cell r="A91" t="str">
            <v>5800</v>
          </cell>
          <cell r="B91" t="str">
            <v>แม่ฮ่องสอน</v>
          </cell>
          <cell r="C91">
            <v>1481.45602168</v>
          </cell>
          <cell r="E91">
            <v>8.1891348399999995</v>
          </cell>
          <cell r="F91">
            <v>1282.7067844600001</v>
          </cell>
          <cell r="G91">
            <v>86.584195932</v>
          </cell>
          <cell r="H91">
            <v>1413.54330007</v>
          </cell>
          <cell r="J91">
            <v>431.40940204999998</v>
          </cell>
          <cell r="K91">
            <v>672.29234654000004</v>
          </cell>
          <cell r="L91">
            <v>47.560789012000001</v>
          </cell>
          <cell r="M91">
            <v>2894.99932175</v>
          </cell>
          <cell r="O91">
            <v>439.59853688999999</v>
          </cell>
          <cell r="P91">
            <v>1954.999131</v>
          </cell>
          <cell r="Q91">
            <v>67.530210328999999</v>
          </cell>
        </row>
        <row r="92">
          <cell r="A92" t="str">
            <v>9100</v>
          </cell>
          <cell r="B92" t="str">
            <v>สตูล</v>
          </cell>
          <cell r="C92">
            <v>1260.6965939900001</v>
          </cell>
          <cell r="E92">
            <v>4.3086589999999996</v>
          </cell>
          <cell r="F92">
            <v>1098.7419830599999</v>
          </cell>
          <cell r="G92">
            <v>87.153561633999999</v>
          </cell>
          <cell r="H92">
            <v>1976.86277784</v>
          </cell>
          <cell r="J92">
            <v>674.26309424999999</v>
          </cell>
          <cell r="K92">
            <v>1087.5895754600001</v>
          </cell>
          <cell r="L92">
            <v>55.015936748000001</v>
          </cell>
          <cell r="M92">
            <v>3237.5593718300001</v>
          </cell>
          <cell r="O92">
            <v>678.57175325000003</v>
          </cell>
          <cell r="P92">
            <v>2186.3315585199998</v>
          </cell>
          <cell r="Q92">
            <v>67.530238288000007</v>
          </cell>
        </row>
        <row r="93">
          <cell r="A93" t="str">
            <v>9600</v>
          </cell>
          <cell r="B93" t="str">
            <v>นราธิวาส</v>
          </cell>
          <cell r="C93">
            <v>5405.5466508099998</v>
          </cell>
          <cell r="E93">
            <v>15.02378234</v>
          </cell>
          <cell r="F93">
            <v>4765.0874207799998</v>
          </cell>
          <cell r="G93">
            <v>88.151813841999996</v>
          </cell>
          <cell r="H93">
            <v>4864.5011872200002</v>
          </cell>
          <cell r="J93">
            <v>1878.7840332200001</v>
          </cell>
          <cell r="K93">
            <v>2178.7367491999998</v>
          </cell>
          <cell r="L93">
            <v>44.788492496000003</v>
          </cell>
          <cell r="M93">
            <v>10270.047838029999</v>
          </cell>
          <cell r="O93">
            <v>1893.8078155600001</v>
          </cell>
          <cell r="P93">
            <v>6943.8241699800001</v>
          </cell>
          <cell r="Q93">
            <v>67.612383890000004</v>
          </cell>
        </row>
        <row r="94">
          <cell r="A94" t="str">
            <v>3100</v>
          </cell>
          <cell r="B94" t="str">
            <v>บุรีรัมย์</v>
          </cell>
          <cell r="C94">
            <v>4604.9087383300002</v>
          </cell>
          <cell r="E94">
            <v>16.281375990000001</v>
          </cell>
          <cell r="F94">
            <v>4077.0026342800002</v>
          </cell>
          <cell r="G94">
            <v>88.536013761999996</v>
          </cell>
          <cell r="H94">
            <v>5896.9857540000003</v>
          </cell>
          <cell r="J94">
            <v>1608.73261665</v>
          </cell>
          <cell r="K94">
            <v>3059.6423986899999</v>
          </cell>
          <cell r="L94">
            <v>51.884853149000001</v>
          </cell>
          <cell r="M94">
            <v>10501.894492330001</v>
          </cell>
          <cell r="O94">
            <v>1625.01399264</v>
          </cell>
          <cell r="P94">
            <v>7136.6450329700001</v>
          </cell>
          <cell r="Q94">
            <v>67.955786817000003</v>
          </cell>
        </row>
        <row r="95">
          <cell r="A95" t="str">
            <v>2400</v>
          </cell>
          <cell r="B95" t="str">
            <v>ฉะเชิงเทรา</v>
          </cell>
          <cell r="C95">
            <v>2807.64720665</v>
          </cell>
          <cell r="E95">
            <v>52.991103430000003</v>
          </cell>
          <cell r="F95">
            <v>2335.8437446600001</v>
          </cell>
          <cell r="G95">
            <v>83.195771147000002</v>
          </cell>
          <cell r="H95">
            <v>3353.0852718699998</v>
          </cell>
          <cell r="J95">
            <v>902.16608047</v>
          </cell>
          <cell r="K95">
            <v>1877.5878040699999</v>
          </cell>
          <cell r="L95">
            <v>55.995826286000003</v>
          </cell>
          <cell r="M95">
            <v>6160.7324785199999</v>
          </cell>
          <cell r="O95">
            <v>955.15718389999995</v>
          </cell>
          <cell r="P95">
            <v>4213.43154873</v>
          </cell>
          <cell r="Q95">
            <v>68.391730421999995</v>
          </cell>
        </row>
        <row r="96">
          <cell r="A96" t="str">
            <v>2200</v>
          </cell>
          <cell r="B96" t="str">
            <v>จันทบุรี</v>
          </cell>
          <cell r="C96">
            <v>2769.38375795</v>
          </cell>
          <cell r="E96">
            <v>14.96808701</v>
          </cell>
          <cell r="F96">
            <v>2401.05709041</v>
          </cell>
          <cell r="G96">
            <v>86.700049551000006</v>
          </cell>
          <cell r="H96">
            <v>2908.7782440000001</v>
          </cell>
          <cell r="J96">
            <v>738.79971833000002</v>
          </cell>
          <cell r="K96">
            <v>1492.9191516400001</v>
          </cell>
          <cell r="L96">
            <v>51.324612135999999</v>
          </cell>
          <cell r="M96">
            <v>5678.1620019499996</v>
          </cell>
          <cell r="O96">
            <v>753.76780534</v>
          </cell>
          <cell r="P96">
            <v>3893.9762420500001</v>
          </cell>
          <cell r="Q96">
            <v>68.578111027999995</v>
          </cell>
        </row>
        <row r="97">
          <cell r="A97" t="str">
            <v>6200</v>
          </cell>
          <cell r="B97" t="str">
            <v>กำแพงเพชร</v>
          </cell>
          <cell r="C97">
            <v>2218.9698566100001</v>
          </cell>
          <cell r="E97">
            <v>7.1155942400000001</v>
          </cell>
          <cell r="F97">
            <v>1926.61727793</v>
          </cell>
          <cell r="G97">
            <v>86.824851279000001</v>
          </cell>
          <cell r="H97">
            <v>3054.1057723700001</v>
          </cell>
          <cell r="J97">
            <v>732.48493199999996</v>
          </cell>
          <cell r="K97">
            <v>1694.34078118</v>
          </cell>
          <cell r="L97">
            <v>55.477475486000003</v>
          </cell>
          <cell r="M97">
            <v>5273.0756289800001</v>
          </cell>
          <cell r="O97">
            <v>739.60052624000002</v>
          </cell>
          <cell r="P97">
            <v>3620.9580591099998</v>
          </cell>
          <cell r="Q97">
            <v>68.668805719999995</v>
          </cell>
        </row>
        <row r="98">
          <cell r="A98" t="str">
            <v>6000</v>
          </cell>
          <cell r="B98" t="str">
            <v>นครสวรรค์</v>
          </cell>
          <cell r="C98">
            <v>4103.5481409000004</v>
          </cell>
          <cell r="E98">
            <v>28.251417150000002</v>
          </cell>
          <cell r="F98">
            <v>3450.4567232600002</v>
          </cell>
          <cell r="G98">
            <v>84.084714125000005</v>
          </cell>
          <cell r="H98">
            <v>5441.6056918699996</v>
          </cell>
          <cell r="J98">
            <v>1470.3032515</v>
          </cell>
          <cell r="K98">
            <v>3110.3276778200002</v>
          </cell>
          <cell r="L98">
            <v>57.158270076000001</v>
          </cell>
          <cell r="M98">
            <v>9545.15383277</v>
          </cell>
          <cell r="O98">
            <v>1498.5546686499999</v>
          </cell>
          <cell r="P98">
            <v>6560.78440108</v>
          </cell>
          <cell r="Q98">
            <v>68.734192407999998</v>
          </cell>
        </row>
        <row r="99">
          <cell r="A99" t="str">
            <v>7000</v>
          </cell>
          <cell r="B99" t="str">
            <v>ราชบุรี</v>
          </cell>
          <cell r="C99">
            <v>3979.6518655700002</v>
          </cell>
          <cell r="E99">
            <v>47.333475900000003</v>
          </cell>
          <cell r="F99">
            <v>3452.2445046299999</v>
          </cell>
          <cell r="G99">
            <v>86.747399552999994</v>
          </cell>
          <cell r="H99">
            <v>3860.2258720899999</v>
          </cell>
          <cell r="J99">
            <v>1449.27165457</v>
          </cell>
          <cell r="K99">
            <v>1945.23489389</v>
          </cell>
          <cell r="L99">
            <v>50.391737642999999</v>
          </cell>
          <cell r="M99">
            <v>7839.8777376600001</v>
          </cell>
          <cell r="O99">
            <v>1496.6051304699999</v>
          </cell>
          <cell r="P99">
            <v>5397.4793985200004</v>
          </cell>
          <cell r="Q99">
            <v>68.846474130000004</v>
          </cell>
        </row>
        <row r="100">
          <cell r="A100" t="str">
            <v>4800</v>
          </cell>
          <cell r="B100" t="str">
            <v>นครพนม</v>
          </cell>
          <cell r="C100">
            <v>2860.6892590000002</v>
          </cell>
          <cell r="E100">
            <v>13.325541019999999</v>
          </cell>
          <cell r="F100">
            <v>2461.7044805199998</v>
          </cell>
          <cell r="G100">
            <v>86.052844530000002</v>
          </cell>
          <cell r="H100">
            <v>4122.9088719700003</v>
          </cell>
          <cell r="J100">
            <v>1029.8732402400001</v>
          </cell>
          <cell r="K100">
            <v>2354.1831699899999</v>
          </cell>
          <cell r="L100">
            <v>57.100053459999998</v>
          </cell>
          <cell r="M100">
            <v>6983.5981309700001</v>
          </cell>
          <cell r="O100">
            <v>1043.19878126</v>
          </cell>
          <cell r="P100">
            <v>4815.8876505099997</v>
          </cell>
          <cell r="Q100">
            <v>68.959976793999999</v>
          </cell>
        </row>
        <row r="101">
          <cell r="A101" t="str">
            <v>4500</v>
          </cell>
          <cell r="B101" t="str">
            <v>ร้อยเอ็ด</v>
          </cell>
          <cell r="C101">
            <v>4024.1901089500002</v>
          </cell>
          <cell r="E101">
            <v>10.977058700000001</v>
          </cell>
          <cell r="F101">
            <v>3541.2732613100002</v>
          </cell>
          <cell r="G101">
            <v>87.999651244999995</v>
          </cell>
          <cell r="H101">
            <v>5095.6004333299998</v>
          </cell>
          <cell r="J101">
            <v>978.25832366999998</v>
          </cell>
          <cell r="K101">
            <v>2763.3615815799999</v>
          </cell>
          <cell r="L101">
            <v>54.230342778000001</v>
          </cell>
          <cell r="M101">
            <v>9119.7905422799995</v>
          </cell>
          <cell r="O101">
            <v>989.23538237000002</v>
          </cell>
          <cell r="P101">
            <v>6304.6348428900001</v>
          </cell>
          <cell r="Q101">
            <v>69.131355744000004</v>
          </cell>
        </row>
        <row r="102">
          <cell r="A102" t="str">
            <v>4200</v>
          </cell>
          <cell r="B102" t="str">
            <v>เลย</v>
          </cell>
          <cell r="C102">
            <v>2851.77950126</v>
          </cell>
          <cell r="E102">
            <v>5.7903248300000003</v>
          </cell>
          <cell r="F102">
            <v>2437.7687151099999</v>
          </cell>
          <cell r="G102">
            <v>85.482370360000004</v>
          </cell>
          <cell r="H102">
            <v>3021.9564614699998</v>
          </cell>
          <cell r="J102">
            <v>880.36038306</v>
          </cell>
          <cell r="K102">
            <v>1623.1607145600001</v>
          </cell>
          <cell r="L102">
            <v>53.712246858999997</v>
          </cell>
          <cell r="M102">
            <v>5873.7359627300002</v>
          </cell>
          <cell r="O102">
            <v>886.15070789000004</v>
          </cell>
          <cell r="P102">
            <v>4060.92942967</v>
          </cell>
          <cell r="Q102">
            <v>69.137078266000003</v>
          </cell>
        </row>
        <row r="103">
          <cell r="A103" t="str">
            <v>3700</v>
          </cell>
          <cell r="B103" t="str">
            <v>อำนาจเจริญ</v>
          </cell>
          <cell r="C103">
            <v>1158.21677651</v>
          </cell>
          <cell r="E103">
            <v>6.4332939800000002</v>
          </cell>
          <cell r="F103">
            <v>986.29747134000002</v>
          </cell>
          <cell r="G103">
            <v>85.156551981000007</v>
          </cell>
          <cell r="H103">
            <v>1924.2299418600001</v>
          </cell>
          <cell r="J103">
            <v>352.90099415999998</v>
          </cell>
          <cell r="K103">
            <v>1151.50909568</v>
          </cell>
          <cell r="L103">
            <v>59.842593166</v>
          </cell>
          <cell r="M103">
            <v>3082.4467183699999</v>
          </cell>
          <cell r="O103">
            <v>359.33428814000001</v>
          </cell>
          <cell r="P103">
            <v>2137.8065670199999</v>
          </cell>
          <cell r="Q103">
            <v>69.354209897000004</v>
          </cell>
        </row>
        <row r="104">
          <cell r="A104" t="str">
            <v>1700</v>
          </cell>
          <cell r="B104" t="str">
            <v>สิงห์บุรี</v>
          </cell>
          <cell r="C104">
            <v>1118.3628962800001</v>
          </cell>
          <cell r="E104">
            <v>4.13408803</v>
          </cell>
          <cell r="F104">
            <v>985.35994588000005</v>
          </cell>
          <cell r="G104">
            <v>88.107353091999997</v>
          </cell>
          <cell r="H104">
            <v>1430.0618287499999</v>
          </cell>
          <cell r="J104">
            <v>548.29560322999998</v>
          </cell>
          <cell r="K104">
            <v>784.75477372</v>
          </cell>
          <cell r="L104">
            <v>54.875583554999999</v>
          </cell>
          <cell r="M104">
            <v>2548.42472503</v>
          </cell>
          <cell r="O104">
            <v>552.42969126000003</v>
          </cell>
          <cell r="P104">
            <v>1770.1147195999999</v>
          </cell>
          <cell r="Q104">
            <v>69.459172257000006</v>
          </cell>
        </row>
        <row r="105">
          <cell r="A105" t="str">
            <v>1200</v>
          </cell>
          <cell r="B105" t="str">
            <v>นนทบุรี</v>
          </cell>
          <cell r="C105">
            <v>4265.2546251599997</v>
          </cell>
          <cell r="E105">
            <v>32.96433717</v>
          </cell>
          <cell r="F105">
            <v>3618.6340261199998</v>
          </cell>
          <cell r="G105">
            <v>84.839812488000007</v>
          </cell>
          <cell r="H105">
            <v>4448.0658235000001</v>
          </cell>
          <cell r="J105">
            <v>1417.5650744</v>
          </cell>
          <cell r="K105">
            <v>2460.39226521</v>
          </cell>
          <cell r="L105">
            <v>55.313755749999999</v>
          </cell>
          <cell r="M105">
            <v>8713.3204486600007</v>
          </cell>
          <cell r="O105">
            <v>1450.5294115700001</v>
          </cell>
          <cell r="P105">
            <v>6079.0262913300003</v>
          </cell>
          <cell r="Q105">
            <v>69.767046066000006</v>
          </cell>
        </row>
        <row r="106">
          <cell r="A106" t="str">
            <v>6500</v>
          </cell>
          <cell r="B106" t="str">
            <v>พิษณุโลก</v>
          </cell>
          <cell r="C106">
            <v>6687.9342272800004</v>
          </cell>
          <cell r="E106">
            <v>146.42744485</v>
          </cell>
          <cell r="F106">
            <v>5675.3838674799999</v>
          </cell>
          <cell r="G106">
            <v>84.860043095999998</v>
          </cell>
          <cell r="H106">
            <v>5343.8690329199999</v>
          </cell>
          <cell r="J106">
            <v>1796.10095811</v>
          </cell>
          <cell r="K106">
            <v>2725.1765082799998</v>
          </cell>
          <cell r="L106">
            <v>50.996319174</v>
          </cell>
          <cell r="M106">
            <v>12031.8032602</v>
          </cell>
          <cell r="O106">
            <v>1942.52840296</v>
          </cell>
          <cell r="P106">
            <v>8400.5603757600002</v>
          </cell>
          <cell r="Q106">
            <v>69.819628812999994</v>
          </cell>
        </row>
        <row r="107">
          <cell r="A107" t="str">
            <v>3200</v>
          </cell>
          <cell r="B107" t="str">
            <v>สุรินทร์</v>
          </cell>
          <cell r="C107">
            <v>4387.9890227699998</v>
          </cell>
          <cell r="E107">
            <v>12.273874080000001</v>
          </cell>
          <cell r="F107">
            <v>3902.8474877399999</v>
          </cell>
          <cell r="G107">
            <v>88.943875371999994</v>
          </cell>
          <cell r="H107">
            <v>5161.4287205500004</v>
          </cell>
          <cell r="J107">
            <v>1377.5546016999999</v>
          </cell>
          <cell r="K107">
            <v>2777.9593353599998</v>
          </cell>
          <cell r="L107">
            <v>53.821518920000003</v>
          </cell>
          <cell r="M107">
            <v>9549.4177433200002</v>
          </cell>
          <cell r="O107">
            <v>1389.82847578</v>
          </cell>
          <cell r="P107">
            <v>6680.8068230999997</v>
          </cell>
          <cell r="Q107">
            <v>69.960357822000006</v>
          </cell>
        </row>
        <row r="108">
          <cell r="A108" t="str">
            <v>2600</v>
          </cell>
          <cell r="B108" t="str">
            <v>นครนายก</v>
          </cell>
          <cell r="C108">
            <v>1301.9541406400001</v>
          </cell>
          <cell r="E108">
            <v>31.964518859999998</v>
          </cell>
          <cell r="F108">
            <v>1073.1490244199999</v>
          </cell>
          <cell r="G108">
            <v>82.426023384999993</v>
          </cell>
          <cell r="H108">
            <v>1516.06135748</v>
          </cell>
          <cell r="J108">
            <v>346.25137998000002</v>
          </cell>
          <cell r="K108">
            <v>899.17736794999996</v>
          </cell>
          <cell r="L108">
            <v>59.310090815999999</v>
          </cell>
          <cell r="M108">
            <v>2818.0154981199998</v>
          </cell>
          <cell r="O108">
            <v>378.21589884000002</v>
          </cell>
          <cell r="P108">
            <v>1972.3263923699999</v>
          </cell>
          <cell r="Q108">
            <v>69.989905793000005</v>
          </cell>
        </row>
        <row r="109">
          <cell r="A109" t="str">
            <v>3900</v>
          </cell>
          <cell r="B109" t="str">
            <v>หนองบัวลำภู</v>
          </cell>
          <cell r="C109">
            <v>1213.5695293700001</v>
          </cell>
          <cell r="E109">
            <v>7.5868390300000002</v>
          </cell>
          <cell r="F109">
            <v>1054.05966782</v>
          </cell>
          <cell r="G109">
            <v>86.856141515999994</v>
          </cell>
          <cell r="H109">
            <v>2512.84016711</v>
          </cell>
          <cell r="J109">
            <v>390.49857773000002</v>
          </cell>
          <cell r="K109">
            <v>1555.5409944800001</v>
          </cell>
          <cell r="L109">
            <v>61.903698247000001</v>
          </cell>
          <cell r="M109">
            <v>3726.4096964800001</v>
          </cell>
          <cell r="O109">
            <v>398.08541675999999</v>
          </cell>
          <cell r="P109">
            <v>2609.6006622999998</v>
          </cell>
          <cell r="Q109">
            <v>70.029891366000001</v>
          </cell>
        </row>
        <row r="110">
          <cell r="A110" t="str">
            <v>9200</v>
          </cell>
          <cell r="B110" t="str">
            <v>ตรัง</v>
          </cell>
          <cell r="C110">
            <v>2326.8303265099998</v>
          </cell>
          <cell r="E110">
            <v>11.36799435</v>
          </cell>
          <cell r="F110">
            <v>2027.7223242600001</v>
          </cell>
          <cell r="G110">
            <v>87.145259417999995</v>
          </cell>
          <cell r="H110">
            <v>2486.79457757</v>
          </cell>
          <cell r="J110">
            <v>673.38781889999996</v>
          </cell>
          <cell r="K110">
            <v>1348.17078219</v>
          </cell>
          <cell r="L110">
            <v>54.213194541999997</v>
          </cell>
          <cell r="M110">
            <v>4813.6249040800003</v>
          </cell>
          <cell r="O110">
            <v>684.75581324999996</v>
          </cell>
          <cell r="P110">
            <v>3375.8931064499998</v>
          </cell>
          <cell r="Q110">
            <v>70.132035082000002</v>
          </cell>
        </row>
        <row r="111">
          <cell r="A111" t="str">
            <v>5100</v>
          </cell>
          <cell r="B111" t="str">
            <v>ลำพูน</v>
          </cell>
          <cell r="C111">
            <v>1308.1793034</v>
          </cell>
          <cell r="E111">
            <v>10.29375566</v>
          </cell>
          <cell r="F111">
            <v>1131.55692049</v>
          </cell>
          <cell r="G111">
            <v>86.498610514999996</v>
          </cell>
          <cell r="H111">
            <v>1477.1551001800001</v>
          </cell>
          <cell r="J111">
            <v>449.25683399000002</v>
          </cell>
          <cell r="K111">
            <v>825.00319013000001</v>
          </cell>
          <cell r="L111">
            <v>55.850816885999997</v>
          </cell>
          <cell r="M111">
            <v>2785.3344035800001</v>
          </cell>
          <cell r="O111">
            <v>459.55058965000001</v>
          </cell>
          <cell r="P111">
            <v>1956.5601106199999</v>
          </cell>
          <cell r="Q111">
            <v>70.245070326000004</v>
          </cell>
        </row>
        <row r="112">
          <cell r="A112" t="str">
            <v>3600</v>
          </cell>
          <cell r="B112" t="str">
            <v>ชัยภูมิ</v>
          </cell>
          <cell r="C112">
            <v>3329.5223706299998</v>
          </cell>
          <cell r="E112">
            <v>10.43254398</v>
          </cell>
          <cell r="F112">
            <v>2962.7660235899998</v>
          </cell>
          <cell r="G112">
            <v>88.984715937999994</v>
          </cell>
          <cell r="H112">
            <v>3804.4892792999999</v>
          </cell>
          <cell r="J112">
            <v>949.35772854000004</v>
          </cell>
          <cell r="K112">
            <v>2053.9625773399998</v>
          </cell>
          <cell r="L112">
            <v>53.987866085</v>
          </cell>
          <cell r="M112">
            <v>7134.0116499300002</v>
          </cell>
          <cell r="O112">
            <v>959.79027252000003</v>
          </cell>
          <cell r="P112">
            <v>5016.7286009299996</v>
          </cell>
          <cell r="Q112">
            <v>70.321284112000001</v>
          </cell>
        </row>
        <row r="113">
          <cell r="A113" t="str">
            <v>4900</v>
          </cell>
          <cell r="B113" t="str">
            <v>มุกดาหาร</v>
          </cell>
          <cell r="C113">
            <v>1229.2023862399999</v>
          </cell>
          <cell r="E113">
            <v>9.6562111000000002</v>
          </cell>
          <cell r="F113">
            <v>1063.6721872099999</v>
          </cell>
          <cell r="G113">
            <v>86.533527685999999</v>
          </cell>
          <cell r="H113">
            <v>1590.4320378299999</v>
          </cell>
          <cell r="J113">
            <v>333.55000099</v>
          </cell>
          <cell r="K113">
            <v>924.49724130000004</v>
          </cell>
          <cell r="L113">
            <v>58.128685748000002</v>
          </cell>
          <cell r="M113">
            <v>2819.63442407</v>
          </cell>
          <cell r="O113">
            <v>343.20621209000001</v>
          </cell>
          <cell r="P113">
            <v>1988.16942851</v>
          </cell>
          <cell r="Q113">
            <v>70.511602905999993</v>
          </cell>
        </row>
        <row r="114">
          <cell r="A114" t="str">
            <v>6600</v>
          </cell>
          <cell r="B114" t="str">
            <v>พิจิตร</v>
          </cell>
          <cell r="C114">
            <v>1647.6538289</v>
          </cell>
          <cell r="E114">
            <v>5.5522792499999998</v>
          </cell>
          <cell r="F114">
            <v>1467.60822132</v>
          </cell>
          <cell r="G114">
            <v>89.072607095999999</v>
          </cell>
          <cell r="H114">
            <v>2404.2110739</v>
          </cell>
          <cell r="J114">
            <v>581.31966067999997</v>
          </cell>
          <cell r="K114">
            <v>1389.51351389</v>
          </cell>
          <cell r="L114">
            <v>57.794988509</v>
          </cell>
          <cell r="M114">
            <v>4051.8649028</v>
          </cell>
          <cell r="O114">
            <v>586.87193993000005</v>
          </cell>
          <cell r="P114">
            <v>2857.1217352100002</v>
          </cell>
          <cell r="Q114">
            <v>70.513746232000003</v>
          </cell>
        </row>
        <row r="115">
          <cell r="A115" t="str">
            <v>6700</v>
          </cell>
          <cell r="B115" t="str">
            <v>เพชรบูรณ์</v>
          </cell>
          <cell r="C115">
            <v>2934.1071481499998</v>
          </cell>
          <cell r="E115">
            <v>22.404561229999999</v>
          </cell>
          <cell r="F115">
            <v>2550.4581822300001</v>
          </cell>
          <cell r="G115">
            <v>86.924507301999995</v>
          </cell>
          <cell r="H115">
            <v>4051.06653108</v>
          </cell>
          <cell r="J115">
            <v>1040.86082373</v>
          </cell>
          <cell r="K115">
            <v>2375.9461243699998</v>
          </cell>
          <cell r="L115">
            <v>58.649891482999998</v>
          </cell>
          <cell r="M115">
            <v>6985.1736792299998</v>
          </cell>
          <cell r="O115">
            <v>1063.2653849599999</v>
          </cell>
          <cell r="P115">
            <v>4926.4043066000004</v>
          </cell>
          <cell r="Q115">
            <v>70.526582914000002</v>
          </cell>
        </row>
        <row r="116">
          <cell r="A116" t="str">
            <v>8200</v>
          </cell>
          <cell r="B116" t="str">
            <v>พังงา</v>
          </cell>
          <cell r="C116">
            <v>1428.4191951</v>
          </cell>
          <cell r="E116">
            <v>13.033467740000001</v>
          </cell>
          <cell r="F116">
            <v>1212.69405697</v>
          </cell>
          <cell r="G116">
            <v>84.897630970999998</v>
          </cell>
          <cell r="H116">
            <v>1443.7964813900001</v>
          </cell>
          <cell r="J116">
            <v>494.52161403000002</v>
          </cell>
          <cell r="K116">
            <v>825.29545745999997</v>
          </cell>
          <cell r="L116">
            <v>57.161481420999998</v>
          </cell>
          <cell r="M116">
            <v>2872.2156764900001</v>
          </cell>
          <cell r="O116">
            <v>507.55508177000002</v>
          </cell>
          <cell r="P116">
            <v>2037.9895144300001</v>
          </cell>
          <cell r="Q116">
            <v>70.955309209999996</v>
          </cell>
        </row>
        <row r="117">
          <cell r="A117" t="str">
            <v>9400</v>
          </cell>
          <cell r="B117" t="str">
            <v>ปัตตานี</v>
          </cell>
          <cell r="C117">
            <v>5417.8974431899996</v>
          </cell>
          <cell r="E117">
            <v>23.666912889999999</v>
          </cell>
          <cell r="F117">
            <v>4644.1058057700002</v>
          </cell>
          <cell r="G117">
            <v>85.717861115999995</v>
          </cell>
          <cell r="H117">
            <v>3521.9611648</v>
          </cell>
          <cell r="J117">
            <v>1149.8929872799999</v>
          </cell>
          <cell r="K117">
            <v>1707.1470516700001</v>
          </cell>
          <cell r="L117">
            <v>48.471489939999998</v>
          </cell>
          <cell r="M117">
            <v>8939.8586079899997</v>
          </cell>
          <cell r="O117">
            <v>1173.55990017</v>
          </cell>
          <cell r="P117">
            <v>6351.2528574400003</v>
          </cell>
          <cell r="Q117">
            <v>71.044220451000001</v>
          </cell>
        </row>
        <row r="118">
          <cell r="A118" t="str">
            <v>7300</v>
          </cell>
          <cell r="B118" t="str">
            <v>นครปฐม</v>
          </cell>
          <cell r="C118">
            <v>3840.2012081600001</v>
          </cell>
          <cell r="E118">
            <v>52.874045600000002</v>
          </cell>
          <cell r="F118">
            <v>3264.1266390999999</v>
          </cell>
          <cell r="G118">
            <v>84.998844126999998</v>
          </cell>
          <cell r="H118">
            <v>2252.3707478000001</v>
          </cell>
          <cell r="J118">
            <v>845.46529064000003</v>
          </cell>
          <cell r="K118">
            <v>1068.7975670599999</v>
          </cell>
          <cell r="L118">
            <v>47.452115425999999</v>
          </cell>
          <cell r="M118">
            <v>6092.5719559600002</v>
          </cell>
          <cell r="O118">
            <v>898.33933623999997</v>
          </cell>
          <cell r="P118">
            <v>4332.9242061599998</v>
          </cell>
          <cell r="Q118">
            <v>71.118145792999997</v>
          </cell>
        </row>
        <row r="119">
          <cell r="A119" t="str">
            <v>4100</v>
          </cell>
          <cell r="B119" t="str">
            <v>อุดรธานี</v>
          </cell>
          <cell r="C119">
            <v>5729.5628222699997</v>
          </cell>
          <cell r="E119">
            <v>43.299918560000002</v>
          </cell>
          <cell r="F119">
            <v>4835.7856392800004</v>
          </cell>
          <cell r="G119">
            <v>84.400604186999999</v>
          </cell>
          <cell r="H119">
            <v>5986.1481202699997</v>
          </cell>
          <cell r="J119">
            <v>1328.9139449700001</v>
          </cell>
          <cell r="K119">
            <v>3508.4651300999999</v>
          </cell>
          <cell r="L119">
            <v>58.609727986000003</v>
          </cell>
          <cell r="M119">
            <v>11715.710942539999</v>
          </cell>
          <cell r="O119">
            <v>1372.21386353</v>
          </cell>
          <cell r="P119">
            <v>8344.2507693799998</v>
          </cell>
          <cell r="Q119">
            <v>71.222743632999993</v>
          </cell>
        </row>
        <row r="120">
          <cell r="A120" t="str">
            <v>3000</v>
          </cell>
          <cell r="B120" t="str">
            <v>นครราชสีมา</v>
          </cell>
          <cell r="C120">
            <v>12255.61968937</v>
          </cell>
          <cell r="E120">
            <v>101.04270222</v>
          </cell>
          <cell r="F120">
            <v>10798.514573549999</v>
          </cell>
          <cell r="G120">
            <v>88.110718570000003</v>
          </cell>
          <cell r="H120">
            <v>13255.51023949</v>
          </cell>
          <cell r="J120">
            <v>3584.5973987900002</v>
          </cell>
          <cell r="K120">
            <v>7428.5982837700003</v>
          </cell>
          <cell r="L120">
            <v>56.041586854000002</v>
          </cell>
          <cell r="M120">
            <v>25511.129928859998</v>
          </cell>
          <cell r="O120">
            <v>3685.6401010099999</v>
          </cell>
          <cell r="P120">
            <v>18227.11285732</v>
          </cell>
          <cell r="Q120">
            <v>71.447689335000007</v>
          </cell>
        </row>
        <row r="121">
          <cell r="A121" t="str">
            <v>4400</v>
          </cell>
          <cell r="B121" t="str">
            <v>มหาสารคาม</v>
          </cell>
          <cell r="C121">
            <v>4371.7731167100001</v>
          </cell>
          <cell r="E121">
            <v>9.6460146600000005</v>
          </cell>
          <cell r="F121">
            <v>3864.5639756099999</v>
          </cell>
          <cell r="G121">
            <v>88.398090945000007</v>
          </cell>
          <cell r="H121">
            <v>3873.37842787</v>
          </cell>
          <cell r="J121">
            <v>794.72744009999997</v>
          </cell>
          <cell r="K121">
            <v>2031.7504558000001</v>
          </cell>
          <cell r="L121">
            <v>52.454220356999997</v>
          </cell>
          <cell r="M121">
            <v>8245.1515445799996</v>
          </cell>
          <cell r="O121">
            <v>804.37345475999996</v>
          </cell>
          <cell r="P121">
            <v>5896.31443141</v>
          </cell>
          <cell r="Q121">
            <v>71.512505253</v>
          </cell>
        </row>
        <row r="122">
          <cell r="A122" t="str">
            <v>5400</v>
          </cell>
          <cell r="B122" t="str">
            <v>แพร่</v>
          </cell>
          <cell r="C122">
            <v>2036.65938271</v>
          </cell>
          <cell r="E122">
            <v>10.852282430000001</v>
          </cell>
          <cell r="F122">
            <v>1785.5976011600001</v>
          </cell>
          <cell r="G122">
            <v>87.672863528999997</v>
          </cell>
          <cell r="H122">
            <v>2437.9753010600002</v>
          </cell>
          <cell r="J122">
            <v>782.02053433000003</v>
          </cell>
          <cell r="K122">
            <v>1428.62346531</v>
          </cell>
          <cell r="L122">
            <v>58.598766963999999</v>
          </cell>
          <cell r="M122">
            <v>4474.6346837700003</v>
          </cell>
          <cell r="O122">
            <v>792.87281675999998</v>
          </cell>
          <cell r="P122">
            <v>3214.2210664700001</v>
          </cell>
          <cell r="Q122">
            <v>71.832033085000006</v>
          </cell>
        </row>
        <row r="123">
          <cell r="A123" t="str">
            <v>3500</v>
          </cell>
          <cell r="B123" t="str">
            <v>ยโสธร</v>
          </cell>
          <cell r="C123">
            <v>1600.8584238200001</v>
          </cell>
          <cell r="E123">
            <v>8.8543595400000008</v>
          </cell>
          <cell r="F123">
            <v>1382.52210584</v>
          </cell>
          <cell r="G123">
            <v>86.361297492999995</v>
          </cell>
          <cell r="H123">
            <v>2168.3782409599999</v>
          </cell>
          <cell r="J123">
            <v>347.92683772999999</v>
          </cell>
          <cell r="K123">
            <v>1333.2031380400001</v>
          </cell>
          <cell r="L123">
            <v>61.483882878999999</v>
          </cell>
          <cell r="M123">
            <v>3769.23666478</v>
          </cell>
          <cell r="O123">
            <v>356.78119727000001</v>
          </cell>
          <cell r="P123">
            <v>2715.7252438800001</v>
          </cell>
          <cell r="Q123">
            <v>72.049740713999995</v>
          </cell>
        </row>
        <row r="124">
          <cell r="A124" t="str">
            <v>7500</v>
          </cell>
          <cell r="B124" t="str">
            <v>สมุทรสงคราม</v>
          </cell>
          <cell r="C124">
            <v>775.19714508000004</v>
          </cell>
          <cell r="E124">
            <v>4.1030767399999997</v>
          </cell>
          <cell r="F124">
            <v>706.85884172999999</v>
          </cell>
          <cell r="G124">
            <v>91.184396926000005</v>
          </cell>
          <cell r="H124">
            <v>971.27243786999998</v>
          </cell>
          <cell r="J124">
            <v>332.88293034999998</v>
          </cell>
          <cell r="K124">
            <v>553.52827790000003</v>
          </cell>
          <cell r="L124">
            <v>56.990011897999999</v>
          </cell>
          <cell r="M124">
            <v>1746.4695829499999</v>
          </cell>
          <cell r="O124">
            <v>336.98600708999999</v>
          </cell>
          <cell r="P124">
            <v>1260.3871196299999</v>
          </cell>
          <cell r="Q124">
            <v>72.167710903</v>
          </cell>
        </row>
        <row r="125">
          <cell r="A125" t="str">
            <v>3300</v>
          </cell>
          <cell r="B125" t="str">
            <v>ศรีสะเกษ</v>
          </cell>
          <cell r="C125">
            <v>4816.5905384199996</v>
          </cell>
          <cell r="E125">
            <v>11.53673276</v>
          </cell>
          <cell r="F125">
            <v>4143.8252759300003</v>
          </cell>
          <cell r="G125">
            <v>86.032334343000002</v>
          </cell>
          <cell r="H125">
            <v>3737.9483439999999</v>
          </cell>
          <cell r="J125">
            <v>914.23268700999995</v>
          </cell>
          <cell r="K125">
            <v>2036.40053223</v>
          </cell>
          <cell r="L125">
            <v>54.479097752000001</v>
          </cell>
          <cell r="M125">
            <v>8554.5388824199999</v>
          </cell>
          <cell r="O125">
            <v>925.76941977000001</v>
          </cell>
          <cell r="P125">
            <v>6180.2258081600003</v>
          </cell>
          <cell r="Q125">
            <v>72.244990560999994</v>
          </cell>
        </row>
        <row r="126">
          <cell r="A126" t="str">
            <v>5700</v>
          </cell>
          <cell r="B126" t="str">
            <v>เชียงราย</v>
          </cell>
          <cell r="C126">
            <v>6009.6070568499999</v>
          </cell>
          <cell r="E126">
            <v>27.180429610000001</v>
          </cell>
          <cell r="F126">
            <v>5245.7782625399996</v>
          </cell>
          <cell r="G126">
            <v>87.289871250000004</v>
          </cell>
          <cell r="H126">
            <v>5616.5096963799997</v>
          </cell>
          <cell r="J126">
            <v>1322.86592017</v>
          </cell>
          <cell r="K126">
            <v>3174.6751212099998</v>
          </cell>
          <cell r="L126">
            <v>56.523985408000001</v>
          </cell>
          <cell r="M126">
            <v>11626.116753230001</v>
          </cell>
          <cell r="O126">
            <v>1350.0463497799999</v>
          </cell>
          <cell r="P126">
            <v>8420.4533837500003</v>
          </cell>
          <cell r="Q126">
            <v>72.427049913000005</v>
          </cell>
        </row>
        <row r="127">
          <cell r="A127" t="str">
            <v>3400</v>
          </cell>
          <cell r="B127" t="str">
            <v>อุบลราชธานี</v>
          </cell>
          <cell r="C127">
            <v>8115.4204099799999</v>
          </cell>
          <cell r="E127">
            <v>38.11975872</v>
          </cell>
          <cell r="F127">
            <v>7094.9897899099997</v>
          </cell>
          <cell r="G127">
            <v>87.426028861999995</v>
          </cell>
          <cell r="H127">
            <v>7386.5721296600004</v>
          </cell>
          <cell r="J127">
            <v>1513.5118929400001</v>
          </cell>
          <cell r="K127">
            <v>4184.8754967699997</v>
          </cell>
          <cell r="L127">
            <v>56.655176763</v>
          </cell>
          <cell r="M127">
            <v>15501.992539639999</v>
          </cell>
          <cell r="O127">
            <v>1551.63165166</v>
          </cell>
          <cell r="P127">
            <v>11279.86528668</v>
          </cell>
          <cell r="Q127">
            <v>72.763970552999993</v>
          </cell>
        </row>
        <row r="128">
          <cell r="A128" t="str">
            <v>4300</v>
          </cell>
          <cell r="B128" t="str">
            <v>หนองคาย</v>
          </cell>
          <cell r="C128">
            <v>1920.31311919</v>
          </cell>
          <cell r="E128">
            <v>5.6065293499999997</v>
          </cell>
          <cell r="F128">
            <v>1688.8060954600001</v>
          </cell>
          <cell r="G128">
            <v>87.944308590999995</v>
          </cell>
          <cell r="H128">
            <v>1886.2689932999999</v>
          </cell>
          <cell r="J128">
            <v>435.82998901000002</v>
          </cell>
          <cell r="K128">
            <v>1084.10337583</v>
          </cell>
          <cell r="L128">
            <v>57.473423975000003</v>
          </cell>
          <cell r="M128">
            <v>3806.5821124899999</v>
          </cell>
          <cell r="O128">
            <v>441.43651835999998</v>
          </cell>
          <cell r="P128">
            <v>2772.9094712900001</v>
          </cell>
          <cell r="Q128">
            <v>72.845124295999995</v>
          </cell>
        </row>
        <row r="129">
          <cell r="A129" t="str">
            <v>4700</v>
          </cell>
          <cell r="B129" t="str">
            <v>สกลนคร</v>
          </cell>
          <cell r="C129">
            <v>3892.9754368499998</v>
          </cell>
          <cell r="E129">
            <v>29.173299870000001</v>
          </cell>
          <cell r="F129">
            <v>3341.4068784800002</v>
          </cell>
          <cell r="G129">
            <v>85.831696929000003</v>
          </cell>
          <cell r="H129">
            <v>4018.9044434100001</v>
          </cell>
          <cell r="J129">
            <v>730.63296840999999</v>
          </cell>
          <cell r="K129">
            <v>2424.30432883</v>
          </cell>
          <cell r="L129">
            <v>60.322517316999999</v>
          </cell>
          <cell r="M129">
            <v>7911.8798802600004</v>
          </cell>
          <cell r="O129">
            <v>759.80626828000004</v>
          </cell>
          <cell r="P129">
            <v>5765.7112073099997</v>
          </cell>
          <cell r="Q129">
            <v>72.874099387000001</v>
          </cell>
        </row>
        <row r="130">
          <cell r="A130" t="str">
            <v>1600</v>
          </cell>
          <cell r="B130" t="str">
            <v>ลพบุรี</v>
          </cell>
          <cell r="C130">
            <v>3856.5818645499999</v>
          </cell>
          <cell r="E130">
            <v>27.493379019999999</v>
          </cell>
          <cell r="F130">
            <v>3320.0224519600001</v>
          </cell>
          <cell r="G130">
            <v>86.087176897999996</v>
          </cell>
          <cell r="H130">
            <v>4820.7536369400004</v>
          </cell>
          <cell r="J130">
            <v>1075.5925421100001</v>
          </cell>
          <cell r="K130">
            <v>3058.8391254200001</v>
          </cell>
          <cell r="L130">
            <v>63.451471611999999</v>
          </cell>
          <cell r="M130">
            <v>8677.3355014900008</v>
          </cell>
          <cell r="O130">
            <v>1103.0859211300001</v>
          </cell>
          <cell r="P130">
            <v>6378.8615773800002</v>
          </cell>
          <cell r="Q130">
            <v>73.511754573999994</v>
          </cell>
        </row>
        <row r="131">
          <cell r="A131" t="str">
            <v>5200</v>
          </cell>
          <cell r="B131" t="str">
            <v>ลำปาง</v>
          </cell>
          <cell r="C131">
            <v>3515.33790469</v>
          </cell>
          <cell r="E131">
            <v>24.709401549999999</v>
          </cell>
          <cell r="F131">
            <v>3004.2002461799998</v>
          </cell>
          <cell r="G131">
            <v>85.459785875999998</v>
          </cell>
          <cell r="H131">
            <v>4748.6388650999997</v>
          </cell>
          <cell r="J131">
            <v>978.15910688999998</v>
          </cell>
          <cell r="K131">
            <v>3072.4942058500001</v>
          </cell>
          <cell r="L131">
            <v>64.702629388000005</v>
          </cell>
          <cell r="M131">
            <v>8263.9767697900006</v>
          </cell>
          <cell r="O131">
            <v>1002.86850844</v>
          </cell>
          <cell r="P131">
            <v>6076.6944520300003</v>
          </cell>
          <cell r="Q131">
            <v>73.532327369000001</v>
          </cell>
        </row>
        <row r="132">
          <cell r="A132" t="str">
            <v>1900</v>
          </cell>
          <cell r="B132" t="str">
            <v>สระบุรี</v>
          </cell>
          <cell r="C132">
            <v>2632.1740506699998</v>
          </cell>
          <cell r="E132">
            <v>21.693465530000001</v>
          </cell>
          <cell r="F132">
            <v>2273.2090775000001</v>
          </cell>
          <cell r="G132">
            <v>86.362415013000003</v>
          </cell>
          <cell r="H132">
            <v>2959.5884924100001</v>
          </cell>
          <cell r="J132">
            <v>944.98062277999998</v>
          </cell>
          <cell r="K132">
            <v>1844.7019839500001</v>
          </cell>
          <cell r="L132">
            <v>62.329678219999998</v>
          </cell>
          <cell r="M132">
            <v>5591.7625430799999</v>
          </cell>
          <cell r="O132">
            <v>966.67408831</v>
          </cell>
          <cell r="P132">
            <v>4117.9110614499996</v>
          </cell>
          <cell r="Q132">
            <v>73.642452262999996</v>
          </cell>
        </row>
        <row r="133">
          <cell r="A133" t="str">
            <v>7400</v>
          </cell>
          <cell r="B133" t="str">
            <v>สมุทรสาคร</v>
          </cell>
          <cell r="C133">
            <v>1707.65948667</v>
          </cell>
          <cell r="E133">
            <v>5.6671837800000002</v>
          </cell>
          <cell r="F133">
            <v>1504.1267413099999</v>
          </cell>
          <cell r="G133">
            <v>88.081186738</v>
          </cell>
          <cell r="H133">
            <v>1240.969417</v>
          </cell>
          <cell r="J133">
            <v>471.97184958999998</v>
          </cell>
          <cell r="K133">
            <v>684.12919817</v>
          </cell>
          <cell r="L133">
            <v>55.128610649000002</v>
          </cell>
          <cell r="M133">
            <v>2948.62890367</v>
          </cell>
          <cell r="O133">
            <v>477.63903336999999</v>
          </cell>
          <cell r="P133">
            <v>2188.2559394800001</v>
          </cell>
          <cell r="Q133">
            <v>74.212659883000001</v>
          </cell>
        </row>
        <row r="134">
          <cell r="A134" t="str">
            <v>8000</v>
          </cell>
          <cell r="B134" t="str">
            <v>นครศรีธรรมราช</v>
          </cell>
          <cell r="C134">
            <v>11285.11525452</v>
          </cell>
          <cell r="E134">
            <v>37.37320433</v>
          </cell>
          <cell r="F134">
            <v>10389.82326223</v>
          </cell>
          <cell r="G134">
            <v>92.066611886000004</v>
          </cell>
          <cell r="H134">
            <v>7394.2026741</v>
          </cell>
          <cell r="J134">
            <v>1753.00489408</v>
          </cell>
          <cell r="K134">
            <v>3517.3519644200001</v>
          </cell>
          <cell r="L134">
            <v>47.569049962999998</v>
          </cell>
          <cell r="M134">
            <v>18679.317928619999</v>
          </cell>
          <cell r="O134">
            <v>1790.3780984099999</v>
          </cell>
          <cell r="P134">
            <v>13907.175226650001</v>
          </cell>
          <cell r="Q134">
            <v>74.452264690999996</v>
          </cell>
        </row>
        <row r="135">
          <cell r="A135" t="str">
            <v>9000</v>
          </cell>
          <cell r="B135" t="str">
            <v>สงขลา</v>
          </cell>
          <cell r="C135">
            <v>15208.63848999</v>
          </cell>
          <cell r="E135">
            <v>55.887577100000001</v>
          </cell>
          <cell r="F135">
            <v>13704.64575254</v>
          </cell>
          <cell r="G135">
            <v>90.110931109999996</v>
          </cell>
          <cell r="H135">
            <v>12771.83326965</v>
          </cell>
          <cell r="J135">
            <v>3985.5110288400001</v>
          </cell>
          <cell r="K135">
            <v>7218.4982579699999</v>
          </cell>
          <cell r="L135">
            <v>56.518888914000001</v>
          </cell>
          <cell r="M135">
            <v>27980.471759640001</v>
          </cell>
          <cell r="O135">
            <v>4041.3986059399999</v>
          </cell>
          <cell r="P135">
            <v>20923.144010510001</v>
          </cell>
          <cell r="Q135">
            <v>74.777667046999994</v>
          </cell>
        </row>
        <row r="136">
          <cell r="A136" t="str">
            <v>6400</v>
          </cell>
          <cell r="B136" t="str">
            <v>สุโขทัย</v>
          </cell>
          <cell r="C136">
            <v>2089.7873154099998</v>
          </cell>
          <cell r="E136">
            <v>6.0161414600000001</v>
          </cell>
          <cell r="F136">
            <v>1873.9408533200001</v>
          </cell>
          <cell r="G136">
            <v>89.671367009999997</v>
          </cell>
          <cell r="H136">
            <v>3340.1324228200001</v>
          </cell>
          <cell r="J136">
            <v>561.16360643999997</v>
          </cell>
          <cell r="K136">
            <v>2200.4269178</v>
          </cell>
          <cell r="L136">
            <v>65.878433525000005</v>
          </cell>
          <cell r="M136">
            <v>5429.9197382299999</v>
          </cell>
          <cell r="O136">
            <v>567.17974790000005</v>
          </cell>
          <cell r="P136">
            <v>4074.3677711199998</v>
          </cell>
          <cell r="Q136">
            <v>75.035506370999997</v>
          </cell>
        </row>
        <row r="137">
          <cell r="A137" t="str">
            <v>6300</v>
          </cell>
          <cell r="B137" t="str">
            <v>ตาก</v>
          </cell>
          <cell r="C137">
            <v>2883.4201542400001</v>
          </cell>
          <cell r="E137">
            <v>15.86551497</v>
          </cell>
          <cell r="F137">
            <v>2572.6596159000001</v>
          </cell>
          <cell r="G137">
            <v>89.222502384999999</v>
          </cell>
          <cell r="H137">
            <v>2517.7092670500001</v>
          </cell>
          <cell r="J137">
            <v>523.65087543000004</v>
          </cell>
          <cell r="K137">
            <v>1577.2987783200001</v>
          </cell>
          <cell r="L137">
            <v>62.648169865</v>
          </cell>
          <cell r="M137">
            <v>5401.1294212900002</v>
          </cell>
          <cell r="O137">
            <v>539.51639039999998</v>
          </cell>
          <cell r="P137">
            <v>4149.9583942199997</v>
          </cell>
          <cell r="Q137">
            <v>76.835011171000005</v>
          </cell>
        </row>
        <row r="138">
          <cell r="A138" t="str">
            <v>4000</v>
          </cell>
          <cell r="B138" t="str">
            <v>ขอนแก่น</v>
          </cell>
          <cell r="C138">
            <v>12651.863165549999</v>
          </cell>
          <cell r="E138">
            <v>73.455114320000007</v>
          </cell>
          <cell r="F138">
            <v>11676.807523650001</v>
          </cell>
          <cell r="G138">
            <v>92.293185366000003</v>
          </cell>
          <cell r="H138">
            <v>9785.3257479399999</v>
          </cell>
          <cell r="J138">
            <v>2805.1612755800002</v>
          </cell>
          <cell r="K138">
            <v>5718.5829027500004</v>
          </cell>
          <cell r="L138">
            <v>58.440393811</v>
          </cell>
          <cell r="M138">
            <v>22437.188913490001</v>
          </cell>
          <cell r="O138">
            <v>2878.6163898999998</v>
          </cell>
          <cell r="P138">
            <v>17395.390426400001</v>
          </cell>
          <cell r="Q138">
            <v>77.529277367999995</v>
          </cell>
        </row>
        <row r="139">
          <cell r="A139" t="str">
            <v>5600</v>
          </cell>
          <cell r="B139" t="str">
            <v>พะเยา</v>
          </cell>
          <cell r="C139">
            <v>2616.5737995600002</v>
          </cell>
          <cell r="E139">
            <v>14.097232030000001</v>
          </cell>
          <cell r="F139">
            <v>2351.3917228400001</v>
          </cell>
          <cell r="G139">
            <v>89.865293432000001</v>
          </cell>
          <cell r="H139">
            <v>1971.4641617</v>
          </cell>
          <cell r="J139">
            <v>366.64060375000003</v>
          </cell>
          <cell r="K139">
            <v>1252.0676625599999</v>
          </cell>
          <cell r="L139">
            <v>63.509531996</v>
          </cell>
          <cell r="M139">
            <v>4588.03796126</v>
          </cell>
          <cell r="O139">
            <v>380.73783578000001</v>
          </cell>
          <cell r="P139">
            <v>3603.4593854</v>
          </cell>
          <cell r="Q139">
            <v>78.540313218999998</v>
          </cell>
        </row>
        <row r="140">
          <cell r="A140" t="str">
            <v>5000</v>
          </cell>
          <cell r="B140" t="str">
            <v>เชียงใหม่</v>
          </cell>
          <cell r="C140">
            <v>17236.182931150001</v>
          </cell>
          <cell r="E140">
            <v>99.364446880000003</v>
          </cell>
          <cell r="F140">
            <v>15456.05565169</v>
          </cell>
          <cell r="G140">
            <v>89.672149067999996</v>
          </cell>
          <cell r="H140">
            <v>9631.0439353999991</v>
          </cell>
          <cell r="J140">
            <v>2659.9435425900001</v>
          </cell>
          <cell r="K140">
            <v>5878.7683303699996</v>
          </cell>
          <cell r="L140">
            <v>61.039783120000003</v>
          </cell>
          <cell r="M140">
            <v>26867.226866550001</v>
          </cell>
          <cell r="O140">
            <v>2759.3079894699999</v>
          </cell>
          <cell r="P140">
            <v>21334.823982059999</v>
          </cell>
          <cell r="Q140">
            <v>79.408359068999999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workbookViewId="0">
      <selection sqref="A1:XFD1048576"/>
    </sheetView>
  </sheetViews>
  <sheetFormatPr defaultRowHeight="14.25"/>
  <cols>
    <col min="1" max="1" width="5.875" style="58" customWidth="1"/>
    <col min="2" max="2" width="34.5" customWidth="1"/>
    <col min="3" max="14" width="12.375" customWidth="1"/>
    <col min="15" max="15" width="11.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9 กรกฎาคม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กระบี่</v>
      </c>
      <c r="C6" s="22">
        <f>IF(ISERROR(VLOOKUP($O6,[1]BEx6_1!$A:$Z,3,0)),0,VLOOKUP($O6,[1]BEx6_1!$A:$Z,3,0))</f>
        <v>1385.7901523200001</v>
      </c>
      <c r="D6" s="23">
        <f>IF(ISERROR(VLOOKUP($O6,[1]BEx6_1!$A:$Z,5,0)),0,VLOOKUP($O6,[1]BEx6_1!$A:$Z,5,0))</f>
        <v>9.7039504799999996</v>
      </c>
      <c r="E6" s="24">
        <f>IF(ISERROR(VLOOKUP($O6,[1]BEx6_1!$A:$Z,6,0)),0,VLOOKUP($O6,[1]BEx6_1!$A:$Z,6,0))</f>
        <v>1209.9243897199999</v>
      </c>
      <c r="F6" s="25">
        <f t="shared" ref="F6:F69" si="0">IF(ISERROR(E6/C6*100),0,E6/C6*100)</f>
        <v>87.309351108782437</v>
      </c>
      <c r="G6" s="22">
        <f>IF(ISERROR(VLOOKUP($O6,[1]BEx6_1!$A:$Z,8,0)),0,VLOOKUP($O6,[1]BEx6_1!$A:$Z,8,0))</f>
        <v>2507.3871943700001</v>
      </c>
      <c r="H6" s="23">
        <f>IF(ISERROR(VLOOKUP($O6,[1]BEx6_1!$A:$Z,10,0)),0,VLOOKUP($O6,[1]BEx6_1!$A:$Z,10,0))</f>
        <v>791.05923115999997</v>
      </c>
      <c r="I6" s="24">
        <f>IF(ISERROR(VLOOKUP($O6,[1]BEx6_1!$A:$Z,11,0)),0,VLOOKUP($O6,[1]BEx6_1!$A:$Z,11,0))</f>
        <v>1030.13555363</v>
      </c>
      <c r="J6" s="26">
        <f t="shared" ref="J6:J69" si="1">IF(ISERROR(I6/G6*100),0,I6/G6*100)</f>
        <v>41.084023877246821</v>
      </c>
      <c r="K6" s="22">
        <f t="shared" ref="K6:M37" si="2">C6+G6</f>
        <v>3893.1773466900004</v>
      </c>
      <c r="L6" s="22">
        <f t="shared" si="2"/>
        <v>800.76318163999997</v>
      </c>
      <c r="M6" s="27">
        <f t="shared" si="2"/>
        <v>2240.0599433500001</v>
      </c>
      <c r="N6" s="28">
        <f t="shared" ref="N6:N69" si="3">IF(ISERROR(M6/K6*100),0,M6/K6*100)</f>
        <v>57.53809148341292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สุราษฏร์ธานี</v>
      </c>
      <c r="C7" s="22">
        <f>IF(ISERROR(VLOOKUP($O7,[1]BEx6_1!$A:$Z,3,0)),0,VLOOKUP($O7,[1]BEx6_1!$A:$Z,3,0))</f>
        <v>5176.1965614999999</v>
      </c>
      <c r="D7" s="23">
        <f>IF(ISERROR(VLOOKUP($O7,[1]BEx6_1!$A:$Z,5,0)),0,VLOOKUP($O7,[1]BEx6_1!$A:$Z,5,0))</f>
        <v>39.395570210000002</v>
      </c>
      <c r="E7" s="24">
        <f>IF(ISERROR(VLOOKUP($O7,[1]BEx6_1!$A:$Z,6,0)),0,VLOOKUP($O7,[1]BEx6_1!$A:$Z,6,0))</f>
        <v>4429.2985996500001</v>
      </c>
      <c r="F7" s="34">
        <f t="shared" si="0"/>
        <v>85.570525520507715</v>
      </c>
      <c r="G7" s="22">
        <f>IF(ISERROR(VLOOKUP($O7,[1]BEx6_1!$A:$Z,8,0)),0,VLOOKUP($O7,[1]BEx6_1!$A:$Z,8,0))</f>
        <v>8394.9955451299993</v>
      </c>
      <c r="H7" s="23">
        <f>IF(ISERROR(VLOOKUP($O7,[1]BEx6_1!$A:$Z,10,0)),0,VLOOKUP($O7,[1]BEx6_1!$A:$Z,10,0))</f>
        <v>3245.8990988</v>
      </c>
      <c r="I7" s="24">
        <f>IF(ISERROR(VLOOKUP($O7,[1]BEx6_1!$A:$Z,11,0)),0,VLOOKUP($O7,[1]BEx6_1!$A:$Z,11,0))</f>
        <v>3667.9920831200002</v>
      </c>
      <c r="J7" s="26">
        <f t="shared" si="1"/>
        <v>43.692603091943631</v>
      </c>
      <c r="K7" s="22">
        <f t="shared" si="2"/>
        <v>13571.192106629998</v>
      </c>
      <c r="L7" s="23">
        <f t="shared" si="2"/>
        <v>3285.2946690100002</v>
      </c>
      <c r="M7" s="27">
        <f t="shared" si="2"/>
        <v>8097.2906827700008</v>
      </c>
      <c r="N7" s="28">
        <f t="shared" si="3"/>
        <v>59.665286727568997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อ่างทอง</v>
      </c>
      <c r="C8" s="22">
        <f>IF(ISERROR(VLOOKUP($O8,[1]BEx6_1!$A:$Z,3,0)),0,VLOOKUP($O8,[1]BEx6_1!$A:$Z,3,0))</f>
        <v>1009.00447075</v>
      </c>
      <c r="D8" s="23">
        <f>IF(ISERROR(VLOOKUP($O8,[1]BEx6_1!$A:$Z,5,0)),0,VLOOKUP($O8,[1]BEx6_1!$A:$Z,5,0))</f>
        <v>6.7586942900000002</v>
      </c>
      <c r="E8" s="24">
        <f>IF(ISERROR(VLOOKUP($O8,[1]BEx6_1!$A:$Z,6,0)),0,VLOOKUP($O8,[1]BEx6_1!$A:$Z,6,0))</f>
        <v>858.21358528999997</v>
      </c>
      <c r="F8" s="34">
        <f t="shared" si="0"/>
        <v>85.055478956607971</v>
      </c>
      <c r="G8" s="22">
        <f>IF(ISERROR(VLOOKUP($O8,[1]BEx6_1!$A:$Z,8,0)),0,VLOOKUP($O8,[1]BEx6_1!$A:$Z,8,0))</f>
        <v>1815.13259556</v>
      </c>
      <c r="H8" s="23">
        <f>IF(ISERROR(VLOOKUP($O8,[1]BEx6_1!$A:$Z,10,0)),0,VLOOKUP($O8,[1]BEx6_1!$A:$Z,10,0))</f>
        <v>778.15446064000002</v>
      </c>
      <c r="I8" s="24">
        <f>IF(ISERROR(VLOOKUP($O8,[1]BEx6_1!$A:$Z,11,0)),0,VLOOKUP($O8,[1]BEx6_1!$A:$Z,11,0))</f>
        <v>833.08228953000003</v>
      </c>
      <c r="J8" s="26">
        <f t="shared" si="1"/>
        <v>45.896497675586048</v>
      </c>
      <c r="K8" s="22">
        <f t="shared" si="2"/>
        <v>2824.1370663100001</v>
      </c>
      <c r="L8" s="23">
        <f t="shared" si="2"/>
        <v>784.91315493000002</v>
      </c>
      <c r="M8" s="27">
        <f t="shared" si="2"/>
        <v>1691.2958748199999</v>
      </c>
      <c r="N8" s="28">
        <f t="shared" si="3"/>
        <v>59.887173855546486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ยะลา</v>
      </c>
      <c r="C9" s="22">
        <f>IF(ISERROR(VLOOKUP($O9,[1]BEx6_1!$A:$Z,3,0)),0,VLOOKUP($O9,[1]BEx6_1!$A:$Z,3,0))</f>
        <v>5973.0080188800002</v>
      </c>
      <c r="D9" s="23">
        <f>IF(ISERROR(VLOOKUP($O9,[1]BEx6_1!$A:$Z,5,0)),0,VLOOKUP($O9,[1]BEx6_1!$A:$Z,5,0))</f>
        <v>75.17937981</v>
      </c>
      <c r="E9" s="24">
        <f>IF(ISERROR(VLOOKUP($O9,[1]BEx6_1!$A:$Z,6,0)),0,VLOOKUP($O9,[1]BEx6_1!$A:$Z,6,0))</f>
        <v>4760.0902789199999</v>
      </c>
      <c r="F9" s="34">
        <f t="shared" si="0"/>
        <v>79.693351555428933</v>
      </c>
      <c r="G9" s="22">
        <f>IF(ISERROR(VLOOKUP($O9,[1]BEx6_1!$A:$Z,8,0)),0,VLOOKUP($O9,[1]BEx6_1!$A:$Z,8,0))</f>
        <v>5290.1205705000002</v>
      </c>
      <c r="H9" s="23">
        <f>IF(ISERROR(VLOOKUP($O9,[1]BEx6_1!$A:$Z,10,0)),0,VLOOKUP($O9,[1]BEx6_1!$A:$Z,10,0))</f>
        <v>2222.5004882600001</v>
      </c>
      <c r="I9" s="24">
        <f>IF(ISERROR(VLOOKUP($O9,[1]BEx6_1!$A:$Z,11,0)),0,VLOOKUP($O9,[1]BEx6_1!$A:$Z,11,0))</f>
        <v>2167.4749674499999</v>
      </c>
      <c r="J9" s="26">
        <f t="shared" si="1"/>
        <v>40.972127923449939</v>
      </c>
      <c r="K9" s="22">
        <f t="shared" si="2"/>
        <v>11263.128589380001</v>
      </c>
      <c r="L9" s="23">
        <f t="shared" si="2"/>
        <v>2297.6798680700003</v>
      </c>
      <c r="M9" s="27">
        <f t="shared" si="2"/>
        <v>6927.5652463699998</v>
      </c>
      <c r="N9" s="28">
        <f t="shared" si="3"/>
        <v>61.506580444282577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ปราจีนบุรี</v>
      </c>
      <c r="C10" s="22">
        <f>IF(ISERROR(VLOOKUP($O10,[1]BEx6_1!$A:$Z,3,0)),0,VLOOKUP($O10,[1]BEx6_1!$A:$Z,3,0))</f>
        <v>2335.5087660600002</v>
      </c>
      <c r="D10" s="23">
        <f>IF(ISERROR(VLOOKUP($O10,[1]BEx6_1!$A:$Z,5,0)),0,VLOOKUP($O10,[1]BEx6_1!$A:$Z,5,0))</f>
        <v>61.295147010000001</v>
      </c>
      <c r="E10" s="24">
        <f>IF(ISERROR(VLOOKUP($O10,[1]BEx6_1!$A:$Z,6,0)),0,VLOOKUP($O10,[1]BEx6_1!$A:$Z,6,0))</f>
        <v>1922.8459445599999</v>
      </c>
      <c r="F10" s="34">
        <f t="shared" si="0"/>
        <v>82.330923887039745</v>
      </c>
      <c r="G10" s="22">
        <f>IF(ISERROR(VLOOKUP($O10,[1]BEx6_1!$A:$Z,8,0)),0,VLOOKUP($O10,[1]BEx6_1!$A:$Z,8,0))</f>
        <v>2869.82658197</v>
      </c>
      <c r="H10" s="23">
        <f>IF(ISERROR(VLOOKUP($O10,[1]BEx6_1!$A:$Z,10,0)),0,VLOOKUP($O10,[1]BEx6_1!$A:$Z,10,0))</f>
        <v>1266.8982309</v>
      </c>
      <c r="I10" s="24">
        <f>IF(ISERROR(VLOOKUP($O10,[1]BEx6_1!$A:$Z,11,0)),0,VLOOKUP($O10,[1]BEx6_1!$A:$Z,11,0))</f>
        <v>1286.74961147</v>
      </c>
      <c r="J10" s="26">
        <f t="shared" si="1"/>
        <v>44.837190496253172</v>
      </c>
      <c r="K10" s="22">
        <f t="shared" si="2"/>
        <v>5205.3353480300002</v>
      </c>
      <c r="L10" s="23">
        <f t="shared" si="2"/>
        <v>1328.19337791</v>
      </c>
      <c r="M10" s="27">
        <f t="shared" si="2"/>
        <v>3209.5955560299999</v>
      </c>
      <c r="N10" s="28">
        <f t="shared" si="3"/>
        <v>61.659726827104357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อุตรดิตถ์</v>
      </c>
      <c r="C11" s="22">
        <f>IF(ISERROR(VLOOKUP($O11,[1]BEx6_1!$A:$Z,3,0)),0,VLOOKUP($O11,[1]BEx6_1!$A:$Z,3,0))</f>
        <v>1943.88077701</v>
      </c>
      <c r="D11" s="23">
        <f>IF(ISERROR(VLOOKUP($O11,[1]BEx6_1!$A:$Z,5,0)),0,VLOOKUP($O11,[1]BEx6_1!$A:$Z,5,0))</f>
        <v>16.941470020000001</v>
      </c>
      <c r="E11" s="24">
        <f>IF(ISERROR(VLOOKUP($O11,[1]BEx6_1!$A:$Z,6,0)),0,VLOOKUP($O11,[1]BEx6_1!$A:$Z,6,0))</f>
        <v>1681.4739173600001</v>
      </c>
      <c r="F11" s="34">
        <f t="shared" si="0"/>
        <v>86.500876866860949</v>
      </c>
      <c r="G11" s="22">
        <f>IF(ISERROR(VLOOKUP($O11,[1]BEx6_1!$A:$Z,8,0)),0,VLOOKUP($O11,[1]BEx6_1!$A:$Z,8,0))</f>
        <v>4107.85958157</v>
      </c>
      <c r="H11" s="23">
        <f>IF(ISERROR(VLOOKUP($O11,[1]BEx6_1!$A:$Z,10,0)),0,VLOOKUP($O11,[1]BEx6_1!$A:$Z,10,0))</f>
        <v>983.90765443999999</v>
      </c>
      <c r="I11" s="24">
        <f>IF(ISERROR(VLOOKUP($O11,[1]BEx6_1!$A:$Z,11,0)),0,VLOOKUP($O11,[1]BEx6_1!$A:$Z,11,0))</f>
        <v>2131.7105434499999</v>
      </c>
      <c r="J11" s="26">
        <f t="shared" si="1"/>
        <v>51.89346181680515</v>
      </c>
      <c r="K11" s="22">
        <f t="shared" si="2"/>
        <v>6051.7403585800002</v>
      </c>
      <c r="L11" s="23">
        <f t="shared" si="2"/>
        <v>1000.84912446</v>
      </c>
      <c r="M11" s="27">
        <f t="shared" si="2"/>
        <v>3813.18446081</v>
      </c>
      <c r="N11" s="28">
        <f t="shared" si="3"/>
        <v>63.009716790043143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ระยอง</v>
      </c>
      <c r="C12" s="22">
        <f>IF(ISERROR(VLOOKUP($O12,[1]BEx6_1!$A:$Z,3,0)),0,VLOOKUP($O12,[1]BEx6_1!$A:$Z,3,0))</f>
        <v>7734.4999949599996</v>
      </c>
      <c r="D12" s="23">
        <f>IF(ISERROR(VLOOKUP($O12,[1]BEx6_1!$A:$Z,5,0)),0,VLOOKUP($O12,[1]BEx6_1!$A:$Z,5,0))</f>
        <v>1014.82320486</v>
      </c>
      <c r="E12" s="24">
        <f>IF(ISERROR(VLOOKUP($O12,[1]BEx6_1!$A:$Z,6,0)),0,VLOOKUP($O12,[1]BEx6_1!$A:$Z,6,0))</f>
        <v>5933.0121223699998</v>
      </c>
      <c r="F12" s="34">
        <f t="shared" si="0"/>
        <v>76.708412001242536</v>
      </c>
      <c r="G12" s="22">
        <f>IF(ISERROR(VLOOKUP($O12,[1]BEx6_1!$A:$Z,8,0)),0,VLOOKUP($O12,[1]BEx6_1!$A:$Z,8,0))</f>
        <v>3841.87077787</v>
      </c>
      <c r="H12" s="23">
        <f>IF(ISERROR(VLOOKUP($O12,[1]BEx6_1!$A:$Z,10,0)),0,VLOOKUP($O12,[1]BEx6_1!$A:$Z,10,0))</f>
        <v>1503.4728585600001</v>
      </c>
      <c r="I12" s="24">
        <f>IF(ISERROR(VLOOKUP($O12,[1]BEx6_1!$A:$Z,11,0)),0,VLOOKUP($O12,[1]BEx6_1!$A:$Z,11,0))</f>
        <v>1389.7175943499999</v>
      </c>
      <c r="J12" s="26">
        <f t="shared" si="1"/>
        <v>36.172939557339397</v>
      </c>
      <c r="K12" s="22">
        <f t="shared" si="2"/>
        <v>11576.37077283</v>
      </c>
      <c r="L12" s="23">
        <f t="shared" si="2"/>
        <v>2518.2960634199999</v>
      </c>
      <c r="M12" s="27">
        <f t="shared" si="2"/>
        <v>7322.7297167199995</v>
      </c>
      <c r="N12" s="28">
        <f t="shared" si="3"/>
        <v>63.255832595709613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ภูเก็ต</v>
      </c>
      <c r="C13" s="22">
        <f>IF(ISERROR(VLOOKUP($O13,[1]BEx6_1!$A:$Z,3,0)),0,VLOOKUP($O13,[1]BEx6_1!$A:$Z,3,0))</f>
        <v>2168.6950550199999</v>
      </c>
      <c r="D13" s="23">
        <f>IF(ISERROR(VLOOKUP($O13,[1]BEx6_1!$A:$Z,5,0)),0,VLOOKUP($O13,[1]BEx6_1!$A:$Z,5,0))</f>
        <v>14.14609885</v>
      </c>
      <c r="E13" s="24">
        <f>IF(ISERROR(VLOOKUP($O13,[1]BEx6_1!$A:$Z,6,0)),0,VLOOKUP($O13,[1]BEx6_1!$A:$Z,6,0))</f>
        <v>1839.86526869</v>
      </c>
      <c r="F13" s="34">
        <f t="shared" si="0"/>
        <v>84.837435509024701</v>
      </c>
      <c r="G13" s="22">
        <f>IF(ISERROR(VLOOKUP($O13,[1]BEx6_1!$A:$Z,8,0)),0,VLOOKUP($O13,[1]BEx6_1!$A:$Z,8,0))</f>
        <v>1830.77222906</v>
      </c>
      <c r="H13" s="23">
        <f>IF(ISERROR(VLOOKUP($O13,[1]BEx6_1!$A:$Z,10,0)),0,VLOOKUP($O13,[1]BEx6_1!$A:$Z,10,0))</f>
        <v>1047.7939820399999</v>
      </c>
      <c r="I13" s="24">
        <f>IF(ISERROR(VLOOKUP($O13,[1]BEx6_1!$A:$Z,11,0)),0,VLOOKUP($O13,[1]BEx6_1!$A:$Z,11,0))</f>
        <v>692.63950666999995</v>
      </c>
      <c r="J13" s="26">
        <f t="shared" si="1"/>
        <v>37.833188404088467</v>
      </c>
      <c r="K13" s="22">
        <f t="shared" si="2"/>
        <v>3999.4672840799999</v>
      </c>
      <c r="L13" s="23">
        <f t="shared" si="2"/>
        <v>1061.94008089</v>
      </c>
      <c r="M13" s="27">
        <f t="shared" si="2"/>
        <v>2532.5047753600002</v>
      </c>
      <c r="N13" s="28">
        <f t="shared" si="3"/>
        <v>63.321052417173448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พัทลุง</v>
      </c>
      <c r="C14" s="22">
        <f>IF(ISERROR(VLOOKUP($O14,[1]BEx6_1!$A:$Z,3,0)),0,VLOOKUP($O14,[1]BEx6_1!$A:$Z,3,0))</f>
        <v>1786.1355367799999</v>
      </c>
      <c r="D14" s="23">
        <f>IF(ISERROR(VLOOKUP($O14,[1]BEx6_1!$A:$Z,5,0)),0,VLOOKUP($O14,[1]BEx6_1!$A:$Z,5,0))</f>
        <v>21.528138500000001</v>
      </c>
      <c r="E14" s="24">
        <f>IF(ISERROR(VLOOKUP($O14,[1]BEx6_1!$A:$Z,6,0)),0,VLOOKUP($O14,[1]BEx6_1!$A:$Z,6,0))</f>
        <v>1532.49089456</v>
      </c>
      <c r="F14" s="34">
        <f t="shared" si="0"/>
        <v>85.799250001079756</v>
      </c>
      <c r="G14" s="22">
        <f>IF(ISERROR(VLOOKUP($O14,[1]BEx6_1!$A:$Z,8,0)),0,VLOOKUP($O14,[1]BEx6_1!$A:$Z,8,0))</f>
        <v>3789.0291290700002</v>
      </c>
      <c r="H14" s="23">
        <f>IF(ISERROR(VLOOKUP($O14,[1]BEx6_1!$A:$Z,10,0)),0,VLOOKUP($O14,[1]BEx6_1!$A:$Z,10,0))</f>
        <v>1021.88598831</v>
      </c>
      <c r="I14" s="24">
        <f>IF(ISERROR(VLOOKUP($O14,[1]BEx6_1!$A:$Z,11,0)),0,VLOOKUP($O14,[1]BEx6_1!$A:$Z,11,0))</f>
        <v>2003.9087713199999</v>
      </c>
      <c r="J14" s="26">
        <f t="shared" si="1"/>
        <v>52.88713026631838</v>
      </c>
      <c r="K14" s="22">
        <f t="shared" si="2"/>
        <v>5575.1646658500003</v>
      </c>
      <c r="L14" s="23">
        <f t="shared" si="2"/>
        <v>1043.41412681</v>
      </c>
      <c r="M14" s="27">
        <f t="shared" si="2"/>
        <v>3536.3996658799997</v>
      </c>
      <c r="N14" s="28">
        <f t="shared" si="3"/>
        <v>63.431304326162596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สระแก้ว</v>
      </c>
      <c r="C15" s="22">
        <f>IF(ISERROR(VLOOKUP($O15,[1]BEx6_1!$A:$Z,3,0)),0,VLOOKUP($O15,[1]BEx6_1!$A:$Z,3,0))</f>
        <v>2297.3104767</v>
      </c>
      <c r="D15" s="23">
        <f>IF(ISERROR(VLOOKUP($O15,[1]BEx6_1!$A:$Z,5,0)),0,VLOOKUP($O15,[1]BEx6_1!$A:$Z,5,0))</f>
        <v>16.732410789999999</v>
      </c>
      <c r="E15" s="24">
        <f>IF(ISERROR(VLOOKUP($O15,[1]BEx6_1!$A:$Z,6,0)),0,VLOOKUP($O15,[1]BEx6_1!$A:$Z,6,0))</f>
        <v>2049.5898321999998</v>
      </c>
      <c r="F15" s="34">
        <f t="shared" si="0"/>
        <v>89.216927924524953</v>
      </c>
      <c r="G15" s="22">
        <f>IF(ISERROR(VLOOKUP($O15,[1]BEx6_1!$A:$Z,8,0)),0,VLOOKUP($O15,[1]BEx6_1!$A:$Z,8,0))</f>
        <v>3107.6954788200001</v>
      </c>
      <c r="H15" s="23">
        <f>IF(ISERROR(VLOOKUP($O15,[1]BEx6_1!$A:$Z,10,0)),0,VLOOKUP($O15,[1]BEx6_1!$A:$Z,10,0))</f>
        <v>705.18079574000001</v>
      </c>
      <c r="I15" s="24">
        <f>IF(ISERROR(VLOOKUP($O15,[1]BEx6_1!$A:$Z,11,0)),0,VLOOKUP($O15,[1]BEx6_1!$A:$Z,11,0))</f>
        <v>1412.5766162800001</v>
      </c>
      <c r="J15" s="26">
        <f t="shared" si="1"/>
        <v>45.454151666634949</v>
      </c>
      <c r="K15" s="22">
        <f t="shared" si="2"/>
        <v>5405.0059555200005</v>
      </c>
      <c r="L15" s="23">
        <f t="shared" si="2"/>
        <v>721.91320653000002</v>
      </c>
      <c r="M15" s="27">
        <f t="shared" si="2"/>
        <v>3462.1664484799999</v>
      </c>
      <c r="N15" s="28">
        <f t="shared" si="3"/>
        <v>64.054812834094548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ตราด</v>
      </c>
      <c r="C16" s="22">
        <f>IF(ISERROR(VLOOKUP($O16,[1]BEx6_1!$A:$Z,3,0)),0,VLOOKUP($O16,[1]BEx6_1!$A:$Z,3,0))</f>
        <v>864.82224501999997</v>
      </c>
      <c r="D16" s="23">
        <f>IF(ISERROR(VLOOKUP($O16,[1]BEx6_1!$A:$Z,5,0)),0,VLOOKUP($O16,[1]BEx6_1!$A:$Z,5,0))</f>
        <v>5.4332263699999999</v>
      </c>
      <c r="E16" s="24">
        <f>IF(ISERROR(VLOOKUP($O16,[1]BEx6_1!$A:$Z,6,0)),0,VLOOKUP($O16,[1]BEx6_1!$A:$Z,6,0))</f>
        <v>744.81815127000004</v>
      </c>
      <c r="F16" s="34">
        <f t="shared" si="0"/>
        <v>86.123842854293756</v>
      </c>
      <c r="G16" s="22">
        <f>IF(ISERROR(VLOOKUP($O16,[1]BEx6_1!$A:$Z,8,0)),0,VLOOKUP($O16,[1]BEx6_1!$A:$Z,8,0))</f>
        <v>1443.36101265</v>
      </c>
      <c r="H16" s="23">
        <f>IF(ISERROR(VLOOKUP($O16,[1]BEx6_1!$A:$Z,10,0)),0,VLOOKUP($O16,[1]BEx6_1!$A:$Z,10,0))</f>
        <v>425.01010074999999</v>
      </c>
      <c r="I16" s="24">
        <f>IF(ISERROR(VLOOKUP($O16,[1]BEx6_1!$A:$Z,11,0)),0,VLOOKUP($O16,[1]BEx6_1!$A:$Z,11,0))</f>
        <v>749.11163472999999</v>
      </c>
      <c r="J16" s="26">
        <f t="shared" si="1"/>
        <v>51.900503627615421</v>
      </c>
      <c r="K16" s="22">
        <f t="shared" si="2"/>
        <v>2308.1832576699999</v>
      </c>
      <c r="L16" s="23">
        <f t="shared" si="2"/>
        <v>430.44332711999999</v>
      </c>
      <c r="M16" s="27">
        <f t="shared" si="2"/>
        <v>1493.9297860000001</v>
      </c>
      <c r="N16" s="28">
        <f t="shared" si="3"/>
        <v>64.723187859357864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สุพรรณบุรี</v>
      </c>
      <c r="C17" s="22">
        <f>IF(ISERROR(VLOOKUP($O17,[1]BEx6_1!$A:$Z,3,0)),0,VLOOKUP($O17,[1]BEx6_1!$A:$Z,3,0))</f>
        <v>2564.1317371</v>
      </c>
      <c r="D17" s="23">
        <f>IF(ISERROR(VLOOKUP($O17,[1]BEx6_1!$A:$Z,5,0)),0,VLOOKUP($O17,[1]BEx6_1!$A:$Z,5,0))</f>
        <v>15.27118226</v>
      </c>
      <c r="E17" s="24">
        <f>IF(ISERROR(VLOOKUP($O17,[1]BEx6_1!$A:$Z,6,0)),0,VLOOKUP($O17,[1]BEx6_1!$A:$Z,6,0))</f>
        <v>2171.4866283599999</v>
      </c>
      <c r="F17" s="34">
        <f t="shared" si="0"/>
        <v>84.687014982152334</v>
      </c>
      <c r="G17" s="22">
        <f>IF(ISERROR(VLOOKUP($O17,[1]BEx6_1!$A:$Z,8,0)),0,VLOOKUP($O17,[1]BEx6_1!$A:$Z,8,0))</f>
        <v>5520.3668121000001</v>
      </c>
      <c r="H17" s="23">
        <f>IF(ISERROR(VLOOKUP($O17,[1]BEx6_1!$A:$Z,10,0)),0,VLOOKUP($O17,[1]BEx6_1!$A:$Z,10,0))</f>
        <v>1675.0685141199999</v>
      </c>
      <c r="I17" s="24">
        <f>IF(ISERROR(VLOOKUP($O17,[1]BEx6_1!$A:$Z,11,0)),0,VLOOKUP($O17,[1]BEx6_1!$A:$Z,11,0))</f>
        <v>3071.99087994</v>
      </c>
      <c r="J17" s="26">
        <f t="shared" si="1"/>
        <v>55.648310782655862</v>
      </c>
      <c r="K17" s="22">
        <f t="shared" si="2"/>
        <v>8084.4985491999996</v>
      </c>
      <c r="L17" s="23">
        <f t="shared" si="2"/>
        <v>1690.3396963799999</v>
      </c>
      <c r="M17" s="27">
        <f t="shared" si="2"/>
        <v>5243.4775083000004</v>
      </c>
      <c r="N17" s="28">
        <f t="shared" si="3"/>
        <v>64.858413621941551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ระนอง</v>
      </c>
      <c r="C18" s="22">
        <f>IF(ISERROR(VLOOKUP($O18,[1]BEx6_1!$A:$Z,3,0)),0,VLOOKUP($O18,[1]BEx6_1!$A:$Z,3,0))</f>
        <v>853.66931290000002</v>
      </c>
      <c r="D18" s="23">
        <f>IF(ISERROR(VLOOKUP($O18,[1]BEx6_1!$A:$Z,5,0)),0,VLOOKUP($O18,[1]BEx6_1!$A:$Z,5,0))</f>
        <v>3.5366952</v>
      </c>
      <c r="E18" s="24">
        <f>IF(ISERROR(VLOOKUP($O18,[1]BEx6_1!$A:$Z,6,0)),0,VLOOKUP($O18,[1]BEx6_1!$A:$Z,6,0))</f>
        <v>722.32039129999998</v>
      </c>
      <c r="F18" s="34">
        <f t="shared" si="0"/>
        <v>84.613606274097563</v>
      </c>
      <c r="G18" s="22">
        <f>IF(ISERROR(VLOOKUP($O18,[1]BEx6_1!$A:$Z,8,0)),0,VLOOKUP($O18,[1]BEx6_1!$A:$Z,8,0))</f>
        <v>1308.00104698</v>
      </c>
      <c r="H18" s="23">
        <f>IF(ISERROR(VLOOKUP($O18,[1]BEx6_1!$A:$Z,10,0)),0,VLOOKUP($O18,[1]BEx6_1!$A:$Z,10,0))</f>
        <v>493.56957869000001</v>
      </c>
      <c r="I18" s="24">
        <f>IF(ISERROR(VLOOKUP($O18,[1]BEx6_1!$A:$Z,11,0)),0,VLOOKUP($O18,[1]BEx6_1!$A:$Z,11,0))</f>
        <v>691.17726221999999</v>
      </c>
      <c r="J18" s="26">
        <f t="shared" si="1"/>
        <v>52.84225603762598</v>
      </c>
      <c r="K18" s="22">
        <f t="shared" si="2"/>
        <v>2161.67035988</v>
      </c>
      <c r="L18" s="23">
        <f t="shared" si="2"/>
        <v>497.10627389000001</v>
      </c>
      <c r="M18" s="27">
        <f t="shared" si="2"/>
        <v>1413.4976535199999</v>
      </c>
      <c r="N18" s="28">
        <f t="shared" si="3"/>
        <v>65.389139794583059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บึงกาฬ</v>
      </c>
      <c r="C19" s="22">
        <f>IF(ISERROR(VLOOKUP($O19,[1]BEx6_1!$A:$Z,3,0)),0,VLOOKUP($O19,[1]BEx6_1!$A:$Z,3,0))</f>
        <v>1036.2775064499999</v>
      </c>
      <c r="D19" s="23">
        <f>IF(ISERROR(VLOOKUP($O19,[1]BEx6_1!$A:$Z,5,0)),0,VLOOKUP($O19,[1]BEx6_1!$A:$Z,5,0))</f>
        <v>10.433933100000001</v>
      </c>
      <c r="E19" s="24">
        <f>IF(ISERROR(VLOOKUP($O19,[1]BEx6_1!$A:$Z,6,0)),0,VLOOKUP($O19,[1]BEx6_1!$A:$Z,6,0))</f>
        <v>898.65860251000004</v>
      </c>
      <c r="F19" s="34">
        <f t="shared" si="0"/>
        <v>86.719879271388976</v>
      </c>
      <c r="G19" s="22">
        <f>IF(ISERROR(VLOOKUP($O19,[1]BEx6_1!$A:$Z,8,0)),0,VLOOKUP($O19,[1]BEx6_1!$A:$Z,8,0))</f>
        <v>1984.43939456</v>
      </c>
      <c r="H19" s="23">
        <f>IF(ISERROR(VLOOKUP($O19,[1]BEx6_1!$A:$Z,10,0)),0,VLOOKUP($O19,[1]BEx6_1!$A:$Z,10,0))</f>
        <v>534.13558928999998</v>
      </c>
      <c r="I19" s="24">
        <f>IF(ISERROR(VLOOKUP($O19,[1]BEx6_1!$A:$Z,11,0)),0,VLOOKUP($O19,[1]BEx6_1!$A:$Z,11,0))</f>
        <v>1077.0753117300001</v>
      </c>
      <c r="J19" s="26">
        <f t="shared" si="1"/>
        <v>54.276049683483265</v>
      </c>
      <c r="K19" s="22">
        <f t="shared" si="2"/>
        <v>3020.7169010099997</v>
      </c>
      <c r="L19" s="23">
        <f t="shared" si="2"/>
        <v>544.56952238999997</v>
      </c>
      <c r="M19" s="27">
        <f t="shared" si="2"/>
        <v>1975.7339142400001</v>
      </c>
      <c r="N19" s="28">
        <f t="shared" si="3"/>
        <v>65.406126392691704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ปทุมธานี</v>
      </c>
      <c r="C20" s="22">
        <f>IF(ISERROR(VLOOKUP($O20,[1]BEx6_1!$A:$Z,3,0)),0,VLOOKUP($O20,[1]BEx6_1!$A:$Z,3,0))</f>
        <v>4414.8350090100002</v>
      </c>
      <c r="D20" s="23">
        <f>IF(ISERROR(VLOOKUP($O20,[1]BEx6_1!$A:$Z,5,0)),0,VLOOKUP($O20,[1]BEx6_1!$A:$Z,5,0))</f>
        <v>82.910745270000007</v>
      </c>
      <c r="E20" s="24">
        <f>IF(ISERROR(VLOOKUP($O20,[1]BEx6_1!$A:$Z,6,0)),0,VLOOKUP($O20,[1]BEx6_1!$A:$Z,6,0))</f>
        <v>3561.5869297099998</v>
      </c>
      <c r="F20" s="34">
        <f t="shared" si="0"/>
        <v>80.673160433885926</v>
      </c>
      <c r="G20" s="22">
        <f>IF(ISERROR(VLOOKUP($O20,[1]BEx6_1!$A:$Z,8,0)),0,VLOOKUP($O20,[1]BEx6_1!$A:$Z,8,0))</f>
        <v>3420.5129003299999</v>
      </c>
      <c r="H20" s="23">
        <f>IF(ISERROR(VLOOKUP($O20,[1]BEx6_1!$A:$Z,10,0)),0,VLOOKUP($O20,[1]BEx6_1!$A:$Z,10,0))</f>
        <v>1248.7063537500001</v>
      </c>
      <c r="I20" s="24">
        <f>IF(ISERROR(VLOOKUP($O20,[1]BEx6_1!$A:$Z,11,0)),0,VLOOKUP($O20,[1]BEx6_1!$A:$Z,11,0))</f>
        <v>1575.46266124</v>
      </c>
      <c r="J20" s="26">
        <f t="shared" si="1"/>
        <v>46.059252139876584</v>
      </c>
      <c r="K20" s="22">
        <f t="shared" si="2"/>
        <v>7835.3479093400001</v>
      </c>
      <c r="L20" s="23">
        <f t="shared" si="2"/>
        <v>1331.6170990200001</v>
      </c>
      <c r="M20" s="27">
        <f t="shared" si="2"/>
        <v>5137.0495909499996</v>
      </c>
      <c r="N20" s="28">
        <f t="shared" si="3"/>
        <v>65.56249512324095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ประจวบคีรีขันธ์</v>
      </c>
      <c r="C21" s="22">
        <f>IF(ISERROR(VLOOKUP($O21,[1]BEx6_1!$A:$Z,3,0)),0,VLOOKUP($O21,[1]BEx6_1!$A:$Z,3,0))</f>
        <v>1662.1442510300001</v>
      </c>
      <c r="D21" s="23">
        <f>IF(ISERROR(VLOOKUP($O21,[1]BEx6_1!$A:$Z,5,0)),0,VLOOKUP($O21,[1]BEx6_1!$A:$Z,5,0))</f>
        <v>5.1480183799999999</v>
      </c>
      <c r="E21" s="24">
        <f>IF(ISERROR(VLOOKUP($O21,[1]BEx6_1!$A:$Z,6,0)),0,VLOOKUP($O21,[1]BEx6_1!$A:$Z,6,0))</f>
        <v>1406.13937489</v>
      </c>
      <c r="F21" s="34">
        <f t="shared" si="0"/>
        <v>84.597914652632667</v>
      </c>
      <c r="G21" s="22">
        <f>IF(ISERROR(VLOOKUP($O21,[1]BEx6_1!$A:$Z,8,0)),0,VLOOKUP($O21,[1]BEx6_1!$A:$Z,8,0))</f>
        <v>2800.3455246100002</v>
      </c>
      <c r="H21" s="23">
        <f>IF(ISERROR(VLOOKUP($O21,[1]BEx6_1!$A:$Z,10,0)),0,VLOOKUP($O21,[1]BEx6_1!$A:$Z,10,0))</f>
        <v>662.98079250000001</v>
      </c>
      <c r="I21" s="24">
        <f>IF(ISERROR(VLOOKUP($O21,[1]BEx6_1!$A:$Z,11,0)),0,VLOOKUP($O21,[1]BEx6_1!$A:$Z,11,0))</f>
        <v>1535.8448541600001</v>
      </c>
      <c r="J21" s="26">
        <f t="shared" si="1"/>
        <v>54.844833991473067</v>
      </c>
      <c r="K21" s="22">
        <f t="shared" si="2"/>
        <v>4462.4897756400005</v>
      </c>
      <c r="L21" s="23">
        <f t="shared" si="2"/>
        <v>668.12881088000006</v>
      </c>
      <c r="M21" s="27">
        <f t="shared" si="2"/>
        <v>2941.9842290500001</v>
      </c>
      <c r="N21" s="28">
        <f t="shared" si="3"/>
        <v>65.926968507800495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กาฬสินธุ์</v>
      </c>
      <c r="C22" s="22">
        <f>IF(ISERROR(VLOOKUP($O22,[1]BEx6_1!$A:$Z,3,0)),0,VLOOKUP($O22,[1]BEx6_1!$A:$Z,3,0))</f>
        <v>3300.0565777500001</v>
      </c>
      <c r="D22" s="23">
        <f>IF(ISERROR(VLOOKUP($O22,[1]BEx6_1!$A:$Z,5,0)),0,VLOOKUP($O22,[1]BEx6_1!$A:$Z,5,0))</f>
        <v>8.86978723</v>
      </c>
      <c r="E22" s="24">
        <f>IF(ISERROR(VLOOKUP($O22,[1]BEx6_1!$A:$Z,6,0)),0,VLOOKUP($O22,[1]BEx6_1!$A:$Z,6,0))</f>
        <v>2819.27115632</v>
      </c>
      <c r="F22" s="34">
        <f t="shared" si="0"/>
        <v>85.430994587438178</v>
      </c>
      <c r="G22" s="22">
        <f>IF(ISERROR(VLOOKUP($O22,[1]BEx6_1!$A:$Z,8,0)),0,VLOOKUP($O22,[1]BEx6_1!$A:$Z,8,0))</f>
        <v>4034.0670878599999</v>
      </c>
      <c r="H22" s="23">
        <f>IF(ISERROR(VLOOKUP($O22,[1]BEx6_1!$A:$Z,10,0)),0,VLOOKUP($O22,[1]BEx6_1!$A:$Z,10,0))</f>
        <v>823.06604598000001</v>
      </c>
      <c r="I22" s="24">
        <f>IF(ISERROR(VLOOKUP($O22,[1]BEx6_1!$A:$Z,11,0)),0,VLOOKUP($O22,[1]BEx6_1!$A:$Z,11,0))</f>
        <v>2070.9128632699999</v>
      </c>
      <c r="J22" s="26">
        <f t="shared" si="1"/>
        <v>51.335607915449465</v>
      </c>
      <c r="K22" s="22">
        <f t="shared" si="2"/>
        <v>7334.12366561</v>
      </c>
      <c r="L22" s="23">
        <f t="shared" si="2"/>
        <v>831.93583321000006</v>
      </c>
      <c r="M22" s="27">
        <f t="shared" si="2"/>
        <v>4890.1840195900004</v>
      </c>
      <c r="N22" s="28">
        <f t="shared" si="3"/>
        <v>66.677141572077232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พระนครศรีอยุธยา</v>
      </c>
      <c r="C23" s="22">
        <f>IF(ISERROR(VLOOKUP($O23,[1]BEx6_1!$A:$Z,3,0)),0,VLOOKUP($O23,[1]BEx6_1!$A:$Z,3,0))</f>
        <v>3735.1556656799999</v>
      </c>
      <c r="D23" s="23">
        <f>IF(ISERROR(VLOOKUP($O23,[1]BEx6_1!$A:$Z,5,0)),0,VLOOKUP($O23,[1]BEx6_1!$A:$Z,5,0))</f>
        <v>26.800968789999999</v>
      </c>
      <c r="E23" s="24">
        <f>IF(ISERROR(VLOOKUP($O23,[1]BEx6_1!$A:$Z,6,0)),0,VLOOKUP($O23,[1]BEx6_1!$A:$Z,6,0))</f>
        <v>3230.3822257500001</v>
      </c>
      <c r="F23" s="34">
        <f t="shared" si="0"/>
        <v>86.485879435546792</v>
      </c>
      <c r="G23" s="22">
        <f>IF(ISERROR(VLOOKUP($O23,[1]BEx6_1!$A:$Z,8,0)),0,VLOOKUP($O23,[1]BEx6_1!$A:$Z,8,0))</f>
        <v>5320.4356552899999</v>
      </c>
      <c r="H23" s="23">
        <f>IF(ISERROR(VLOOKUP($O23,[1]BEx6_1!$A:$Z,10,0)),0,VLOOKUP($O23,[1]BEx6_1!$A:$Z,10,0))</f>
        <v>1843.2878045099999</v>
      </c>
      <c r="I23" s="24">
        <f>IF(ISERROR(VLOOKUP($O23,[1]BEx6_1!$A:$Z,11,0)),0,VLOOKUP($O23,[1]BEx6_1!$A:$Z,11,0))</f>
        <v>2809.9342490600002</v>
      </c>
      <c r="J23" s="26">
        <f t="shared" si="1"/>
        <v>52.813988009913068</v>
      </c>
      <c r="K23" s="22">
        <f t="shared" si="2"/>
        <v>9055.5913209699993</v>
      </c>
      <c r="L23" s="23">
        <f t="shared" si="2"/>
        <v>1870.0887733</v>
      </c>
      <c r="M23" s="27">
        <f t="shared" si="2"/>
        <v>6040.3164748100007</v>
      </c>
      <c r="N23" s="28">
        <f t="shared" si="3"/>
        <v>66.70261787126438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อุทัยธานี</v>
      </c>
      <c r="C24" s="22">
        <f>IF(ISERROR(VLOOKUP($O24,[1]BEx6_1!$A:$Z,3,0)),0,VLOOKUP($O24,[1]BEx6_1!$A:$Z,3,0))</f>
        <v>1058.5761671400001</v>
      </c>
      <c r="D24" s="23">
        <f>IF(ISERROR(VLOOKUP($O24,[1]BEx6_1!$A:$Z,5,0)),0,VLOOKUP($O24,[1]BEx6_1!$A:$Z,5,0))</f>
        <v>5.4568716000000004</v>
      </c>
      <c r="E24" s="24">
        <f>IF(ISERROR(VLOOKUP($O24,[1]BEx6_1!$A:$Z,6,0)),0,VLOOKUP($O24,[1]BEx6_1!$A:$Z,6,0))</f>
        <v>942.27258681000001</v>
      </c>
      <c r="F24" s="34">
        <f t="shared" si="0"/>
        <v>89.013206234916254</v>
      </c>
      <c r="G24" s="22">
        <f>IF(ISERROR(VLOOKUP($O24,[1]BEx6_1!$A:$Z,8,0)),0,VLOOKUP($O24,[1]BEx6_1!$A:$Z,8,0))</f>
        <v>2335.21674588</v>
      </c>
      <c r="H24" s="23">
        <f>IF(ISERROR(VLOOKUP($O24,[1]BEx6_1!$A:$Z,10,0)),0,VLOOKUP($O24,[1]BEx6_1!$A:$Z,10,0))</f>
        <v>616.28707073999999</v>
      </c>
      <c r="I24" s="24">
        <f>IF(ISERROR(VLOOKUP($O24,[1]BEx6_1!$A:$Z,11,0)),0,VLOOKUP($O24,[1]BEx6_1!$A:$Z,11,0))</f>
        <v>1330.3424315499999</v>
      </c>
      <c r="J24" s="26">
        <f t="shared" si="1"/>
        <v>56.968691831159148</v>
      </c>
      <c r="K24" s="22">
        <f t="shared" si="2"/>
        <v>3393.79291302</v>
      </c>
      <c r="L24" s="23">
        <f t="shared" si="2"/>
        <v>621.74394233999999</v>
      </c>
      <c r="M24" s="27">
        <f t="shared" si="2"/>
        <v>2272.6150183599998</v>
      </c>
      <c r="N24" s="28">
        <f t="shared" si="3"/>
        <v>66.963868350402407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ชุมพร</v>
      </c>
      <c r="C25" s="22">
        <f>IF(ISERROR(VLOOKUP($O25,[1]BEx6_1!$A:$Z,3,0)),0,VLOOKUP($O25,[1]BEx6_1!$A:$Z,3,0))</f>
        <v>2111.83086951</v>
      </c>
      <c r="D25" s="23">
        <f>IF(ISERROR(VLOOKUP($O25,[1]BEx6_1!$A:$Z,5,0)),0,VLOOKUP($O25,[1]BEx6_1!$A:$Z,5,0))</f>
        <v>5.8064041399999997</v>
      </c>
      <c r="E25" s="24">
        <f>IF(ISERROR(VLOOKUP($O25,[1]BEx6_1!$A:$Z,6,0)),0,VLOOKUP($O25,[1]BEx6_1!$A:$Z,6,0))</f>
        <v>1796.84697074</v>
      </c>
      <c r="F25" s="34">
        <f t="shared" si="0"/>
        <v>85.084795221168235</v>
      </c>
      <c r="G25" s="22">
        <f>IF(ISERROR(VLOOKUP($O25,[1]BEx6_1!$A:$Z,8,0)),0,VLOOKUP($O25,[1]BEx6_1!$A:$Z,8,0))</f>
        <v>3749.9153342999998</v>
      </c>
      <c r="H25" s="23">
        <f>IF(ISERROR(VLOOKUP($O25,[1]BEx6_1!$A:$Z,10,0)),0,VLOOKUP($O25,[1]BEx6_1!$A:$Z,10,0))</f>
        <v>807.09208849000004</v>
      </c>
      <c r="I25" s="24">
        <f>IF(ISERROR(VLOOKUP($O25,[1]BEx6_1!$A:$Z,11,0)),0,VLOOKUP($O25,[1]BEx6_1!$A:$Z,11,0))</f>
        <v>2132.0678116399999</v>
      </c>
      <c r="J25" s="26">
        <f t="shared" si="1"/>
        <v>56.856425320813145</v>
      </c>
      <c r="K25" s="22">
        <f t="shared" si="2"/>
        <v>5861.7462038100002</v>
      </c>
      <c r="L25" s="23">
        <f t="shared" si="2"/>
        <v>812.89849263000008</v>
      </c>
      <c r="M25" s="27">
        <f t="shared" si="2"/>
        <v>3928.9147823799999</v>
      </c>
      <c r="N25" s="28">
        <f t="shared" si="3"/>
        <v>67.026354362225632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ชัยนาท</v>
      </c>
      <c r="C26" s="22">
        <f>IF(ISERROR(VLOOKUP($O26,[1]BEx6_1!$A:$Z,3,0)),0,VLOOKUP($O26,[1]BEx6_1!$A:$Z,3,0))</f>
        <v>1336.16030854</v>
      </c>
      <c r="D26" s="23">
        <f>IF(ISERROR(VLOOKUP($O26,[1]BEx6_1!$A:$Z,5,0)),0,VLOOKUP($O26,[1]BEx6_1!$A:$Z,5,0))</f>
        <v>12.62810604</v>
      </c>
      <c r="E26" s="24">
        <f>IF(ISERROR(VLOOKUP($O26,[1]BEx6_1!$A:$Z,6,0)),0,VLOOKUP($O26,[1]BEx6_1!$A:$Z,6,0))</f>
        <v>1176.17125386</v>
      </c>
      <c r="F26" s="34">
        <f t="shared" si="0"/>
        <v>88.026208108605076</v>
      </c>
      <c r="G26" s="22">
        <f>IF(ISERROR(VLOOKUP($O26,[1]BEx6_1!$A:$Z,8,0)),0,VLOOKUP($O26,[1]BEx6_1!$A:$Z,8,0))</f>
        <v>2875.74096246</v>
      </c>
      <c r="H26" s="23">
        <f>IF(ISERROR(VLOOKUP($O26,[1]BEx6_1!$A:$Z,10,0)),0,VLOOKUP($O26,[1]BEx6_1!$A:$Z,10,0))</f>
        <v>848.55959564</v>
      </c>
      <c r="I26" s="24">
        <f>IF(ISERROR(VLOOKUP($O26,[1]BEx6_1!$A:$Z,11,0)),0,VLOOKUP($O26,[1]BEx6_1!$A:$Z,11,0))</f>
        <v>1647.44573382</v>
      </c>
      <c r="J26" s="35">
        <f t="shared" si="1"/>
        <v>57.287695773917093</v>
      </c>
      <c r="K26" s="22">
        <f t="shared" si="2"/>
        <v>4211.9012709999997</v>
      </c>
      <c r="L26" s="23">
        <f t="shared" si="2"/>
        <v>861.18770168000003</v>
      </c>
      <c r="M26" s="27">
        <f t="shared" si="2"/>
        <v>2823.61698768</v>
      </c>
      <c r="N26" s="28">
        <f t="shared" si="3"/>
        <v>67.039011743255088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น่าน</v>
      </c>
      <c r="C27" s="22">
        <f>IF(ISERROR(VLOOKUP($O27,[1]BEx6_1!$A:$Z,3,0)),0,VLOOKUP($O27,[1]BEx6_1!$A:$Z,3,0))</f>
        <v>2162.3723543400001</v>
      </c>
      <c r="D27" s="23">
        <f>IF(ISERROR(VLOOKUP($O27,[1]BEx6_1!$A:$Z,5,0)),0,VLOOKUP($O27,[1]BEx6_1!$A:$Z,5,0))</f>
        <v>15.61420996</v>
      </c>
      <c r="E27" s="24">
        <f>IF(ISERROR(VLOOKUP($O27,[1]BEx6_1!$A:$Z,6,0)),0,VLOOKUP($O27,[1]BEx6_1!$A:$Z,6,0))</f>
        <v>1839.96357485</v>
      </c>
      <c r="F27" s="34">
        <f t="shared" si="0"/>
        <v>85.090043403352439</v>
      </c>
      <c r="G27" s="22">
        <f>IF(ISERROR(VLOOKUP($O27,[1]BEx6_1!$A:$Z,8,0)),0,VLOOKUP($O27,[1]BEx6_1!$A:$Z,8,0))</f>
        <v>3092.0403886700001</v>
      </c>
      <c r="H27" s="23">
        <f>IF(ISERROR(VLOOKUP($O27,[1]BEx6_1!$A:$Z,10,0)),0,VLOOKUP($O27,[1]BEx6_1!$A:$Z,10,0))</f>
        <v>549.57864935999999</v>
      </c>
      <c r="I27" s="24">
        <f>IF(ISERROR(VLOOKUP($O27,[1]BEx6_1!$A:$Z,11,0)),0,VLOOKUP($O27,[1]BEx6_1!$A:$Z,11,0))</f>
        <v>1696.1152696900001</v>
      </c>
      <c r="J27" s="35">
        <f t="shared" si="1"/>
        <v>54.854240452517558</v>
      </c>
      <c r="K27" s="22">
        <f t="shared" si="2"/>
        <v>5254.4127430099998</v>
      </c>
      <c r="L27" s="23">
        <f t="shared" si="2"/>
        <v>565.19285932000003</v>
      </c>
      <c r="M27" s="27">
        <f t="shared" si="2"/>
        <v>3536.0788445400003</v>
      </c>
      <c r="N27" s="28">
        <f t="shared" si="3"/>
        <v>67.297317844778817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สมุทรปราการ</v>
      </c>
      <c r="C28" s="22">
        <f>IF(ISERROR(VLOOKUP($O28,[1]BEx6_1!$A:$Z,3,0)),0,VLOOKUP($O28,[1]BEx6_1!$A:$Z,3,0))</f>
        <v>2686.3312753700002</v>
      </c>
      <c r="D28" s="23">
        <f>IF(ISERROR(VLOOKUP($O28,[1]BEx6_1!$A:$Z,5,0)),0,VLOOKUP($O28,[1]BEx6_1!$A:$Z,5,0))</f>
        <v>29.960204699999998</v>
      </c>
      <c r="E28" s="24">
        <f>IF(ISERROR(VLOOKUP($O28,[1]BEx6_1!$A:$Z,6,0)),0,VLOOKUP($O28,[1]BEx6_1!$A:$Z,6,0))</f>
        <v>2264.2931407699998</v>
      </c>
      <c r="F28" s="34">
        <f t="shared" si="0"/>
        <v>84.289423331012244</v>
      </c>
      <c r="G28" s="22">
        <f>IF(ISERROR(VLOOKUP($O28,[1]BEx6_1!$A:$Z,8,0)),0,VLOOKUP($O28,[1]BEx6_1!$A:$Z,8,0))</f>
        <v>1709.9287396499999</v>
      </c>
      <c r="H28" s="23">
        <f>IF(ISERROR(VLOOKUP($O28,[1]BEx6_1!$A:$Z,10,0)),0,VLOOKUP($O28,[1]BEx6_1!$A:$Z,10,0))</f>
        <v>786.89555517999997</v>
      </c>
      <c r="I28" s="24">
        <f>IF(ISERROR(VLOOKUP($O28,[1]BEx6_1!$A:$Z,11,0)),0,VLOOKUP($O28,[1]BEx6_1!$A:$Z,11,0))</f>
        <v>695.00941355999998</v>
      </c>
      <c r="J28" s="35">
        <f t="shared" si="1"/>
        <v>40.645519163696811</v>
      </c>
      <c r="K28" s="22">
        <f t="shared" si="2"/>
        <v>4396.2600150199996</v>
      </c>
      <c r="L28" s="23">
        <f t="shared" si="2"/>
        <v>816.85575987999994</v>
      </c>
      <c r="M28" s="27">
        <f t="shared" si="2"/>
        <v>2959.30255433</v>
      </c>
      <c r="N28" s="28">
        <f t="shared" si="3"/>
        <v>67.314092984023318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กาญจนบุรี</v>
      </c>
      <c r="C29" s="22">
        <f>IF(ISERROR(VLOOKUP($O29,[1]BEx6_1!$A:$Z,3,0)),0,VLOOKUP($O29,[1]BEx6_1!$A:$Z,3,0))</f>
        <v>3197.4804425100001</v>
      </c>
      <c r="D29" s="23">
        <f>IF(ISERROR(VLOOKUP($O29,[1]BEx6_1!$A:$Z,5,0)),0,VLOOKUP($O29,[1]BEx6_1!$A:$Z,5,0))</f>
        <v>18.30639438</v>
      </c>
      <c r="E29" s="24">
        <f>IF(ISERROR(VLOOKUP($O29,[1]BEx6_1!$A:$Z,6,0)),0,VLOOKUP($O29,[1]BEx6_1!$A:$Z,6,0))</f>
        <v>2756.4312639</v>
      </c>
      <c r="F29" s="34">
        <f t="shared" si="0"/>
        <v>86.206352578539011</v>
      </c>
      <c r="G29" s="22">
        <f>IF(ISERROR(VLOOKUP($O29,[1]BEx6_1!$A:$Z,8,0)),0,VLOOKUP($O29,[1]BEx6_1!$A:$Z,8,0))</f>
        <v>4715.12775934</v>
      </c>
      <c r="H29" s="23">
        <f>IF(ISERROR(VLOOKUP($O29,[1]BEx6_1!$A:$Z,10,0)),0,VLOOKUP($O29,[1]BEx6_1!$A:$Z,10,0))</f>
        <v>890.76387374000001</v>
      </c>
      <c r="I29" s="24">
        <f>IF(ISERROR(VLOOKUP($O29,[1]BEx6_1!$A:$Z,11,0)),0,VLOOKUP($O29,[1]BEx6_1!$A:$Z,11,0))</f>
        <v>2570.7839373100001</v>
      </c>
      <c r="J29" s="35">
        <f t="shared" si="1"/>
        <v>54.522042000190588</v>
      </c>
      <c r="K29" s="22">
        <f t="shared" si="2"/>
        <v>7912.6082018500001</v>
      </c>
      <c r="L29" s="23">
        <f t="shared" si="2"/>
        <v>909.07026812000004</v>
      </c>
      <c r="M29" s="27">
        <f t="shared" si="2"/>
        <v>5327.2152012099996</v>
      </c>
      <c r="N29" s="28">
        <f t="shared" si="3"/>
        <v>67.32565375806773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เพชรบุรี</v>
      </c>
      <c r="C30" s="22">
        <f>IF(ISERROR(VLOOKUP($O30,[1]BEx6_1!$A:$Z,3,0)),0,VLOOKUP($O30,[1]BEx6_1!$A:$Z,3,0))</f>
        <v>3547.6067901299998</v>
      </c>
      <c r="D30" s="23">
        <f>IF(ISERROR(VLOOKUP($O30,[1]BEx6_1!$A:$Z,5,0)),0,VLOOKUP($O30,[1]BEx6_1!$A:$Z,5,0))</f>
        <v>25.04965692</v>
      </c>
      <c r="E30" s="24">
        <f>IF(ISERROR(VLOOKUP($O30,[1]BEx6_1!$A:$Z,6,0)),0,VLOOKUP($O30,[1]BEx6_1!$A:$Z,6,0))</f>
        <v>2968.8075337700002</v>
      </c>
      <c r="F30" s="34">
        <f t="shared" si="0"/>
        <v>83.684796805262906</v>
      </c>
      <c r="G30" s="22">
        <f>IF(ISERROR(VLOOKUP($O30,[1]BEx6_1!$A:$Z,8,0)),0,VLOOKUP($O30,[1]BEx6_1!$A:$Z,8,0))</f>
        <v>4301.6782083899998</v>
      </c>
      <c r="H30" s="23">
        <f>IF(ISERROR(VLOOKUP($O30,[1]BEx6_1!$A:$Z,10,0)),0,VLOOKUP($O30,[1]BEx6_1!$A:$Z,10,0))</f>
        <v>1176.6984663000001</v>
      </c>
      <c r="I30" s="24">
        <f>IF(ISERROR(VLOOKUP($O30,[1]BEx6_1!$A:$Z,11,0)),0,VLOOKUP($O30,[1]BEx6_1!$A:$Z,11,0))</f>
        <v>2317.1001830499999</v>
      </c>
      <c r="J30" s="35">
        <f t="shared" si="1"/>
        <v>53.865028270378858</v>
      </c>
      <c r="K30" s="22">
        <f t="shared" si="2"/>
        <v>7849.2849985199991</v>
      </c>
      <c r="L30" s="23">
        <f t="shared" si="2"/>
        <v>1201.74812322</v>
      </c>
      <c r="M30" s="27">
        <f t="shared" si="2"/>
        <v>5285.9077168200001</v>
      </c>
      <c r="N30" s="28">
        <f t="shared" si="3"/>
        <v>67.342537795693119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ชลบุรี</v>
      </c>
      <c r="C31" s="22">
        <f>IF(ISERROR(VLOOKUP($O31,[1]BEx6_1!$A:$Z,3,0)),0,VLOOKUP($O31,[1]BEx6_1!$A:$Z,3,0))</f>
        <v>8807.6655480900008</v>
      </c>
      <c r="D31" s="23">
        <f>IF(ISERROR(VLOOKUP($O31,[1]BEx6_1!$A:$Z,5,0)),0,VLOOKUP($O31,[1]BEx6_1!$A:$Z,5,0))</f>
        <v>40.632149579999997</v>
      </c>
      <c r="E31" s="24">
        <f>IF(ISERROR(VLOOKUP($O31,[1]BEx6_1!$A:$Z,6,0)),0,VLOOKUP($O31,[1]BEx6_1!$A:$Z,6,0))</f>
        <v>7399.4264241700002</v>
      </c>
      <c r="F31" s="34">
        <f t="shared" si="0"/>
        <v>84.011210277785963</v>
      </c>
      <c r="G31" s="22">
        <f>IF(ISERROR(VLOOKUP($O31,[1]BEx6_1!$A:$Z,8,0)),0,VLOOKUP($O31,[1]BEx6_1!$A:$Z,8,0))</f>
        <v>9157.5490877699995</v>
      </c>
      <c r="H31" s="23">
        <f>IF(ISERROR(VLOOKUP($O31,[1]BEx6_1!$A:$Z,10,0)),0,VLOOKUP($O31,[1]BEx6_1!$A:$Z,10,0))</f>
        <v>2576.2548453099998</v>
      </c>
      <c r="I31" s="24">
        <f>IF(ISERROR(VLOOKUP($O31,[1]BEx6_1!$A:$Z,11,0)),0,VLOOKUP($O31,[1]BEx6_1!$A:$Z,11,0))</f>
        <v>4699.5818302500002</v>
      </c>
      <c r="J31" s="35">
        <f t="shared" si="1"/>
        <v>51.319209814843802</v>
      </c>
      <c r="K31" s="22">
        <f t="shared" si="2"/>
        <v>17965.21463586</v>
      </c>
      <c r="L31" s="23">
        <f t="shared" si="2"/>
        <v>2616.8869948899996</v>
      </c>
      <c r="M31" s="27">
        <f t="shared" si="2"/>
        <v>12099.008254420001</v>
      </c>
      <c r="N31" s="28">
        <f t="shared" si="3"/>
        <v>67.346861697212432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แม่ฮ่องสอน</v>
      </c>
      <c r="C32" s="22">
        <f>IF(ISERROR(VLOOKUP($O32,[1]BEx6_1!$A:$Z,3,0)),0,VLOOKUP($O32,[1]BEx6_1!$A:$Z,3,0))</f>
        <v>1481.45602168</v>
      </c>
      <c r="D32" s="23">
        <f>IF(ISERROR(VLOOKUP($O32,[1]BEx6_1!$A:$Z,5,0)),0,VLOOKUP($O32,[1]BEx6_1!$A:$Z,5,0))</f>
        <v>8.1891348399999995</v>
      </c>
      <c r="E32" s="24">
        <f>IF(ISERROR(VLOOKUP($O32,[1]BEx6_1!$A:$Z,6,0)),0,VLOOKUP($O32,[1]BEx6_1!$A:$Z,6,0))</f>
        <v>1282.7067844600001</v>
      </c>
      <c r="F32" s="34">
        <f t="shared" si="0"/>
        <v>86.584195932146912</v>
      </c>
      <c r="G32" s="22">
        <f>IF(ISERROR(VLOOKUP($O32,[1]BEx6_1!$A:$Z,8,0)),0,VLOOKUP($O32,[1]BEx6_1!$A:$Z,8,0))</f>
        <v>1413.54330007</v>
      </c>
      <c r="H32" s="23">
        <f>IF(ISERROR(VLOOKUP($O32,[1]BEx6_1!$A:$Z,10,0)),0,VLOOKUP($O32,[1]BEx6_1!$A:$Z,10,0))</f>
        <v>431.40940204999998</v>
      </c>
      <c r="I32" s="24">
        <f>IF(ISERROR(VLOOKUP($O32,[1]BEx6_1!$A:$Z,11,0)),0,VLOOKUP($O32,[1]BEx6_1!$A:$Z,11,0))</f>
        <v>672.29234654000004</v>
      </c>
      <c r="J32" s="35">
        <f t="shared" si="1"/>
        <v>47.560789012031499</v>
      </c>
      <c r="K32" s="22">
        <f t="shared" si="2"/>
        <v>2894.99932175</v>
      </c>
      <c r="L32" s="23">
        <f t="shared" si="2"/>
        <v>439.59853688999999</v>
      </c>
      <c r="M32" s="27">
        <f t="shared" si="2"/>
        <v>1954.999131</v>
      </c>
      <c r="N32" s="28">
        <f t="shared" si="3"/>
        <v>67.530210328968963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สตูล</v>
      </c>
      <c r="C33" s="22">
        <f>IF(ISERROR(VLOOKUP($O33,[1]BEx6_1!$A:$Z,3,0)),0,VLOOKUP($O33,[1]BEx6_1!$A:$Z,3,0))</f>
        <v>1260.6965939900001</v>
      </c>
      <c r="D33" s="23">
        <f>IF(ISERROR(VLOOKUP($O33,[1]BEx6_1!$A:$Z,5,0)),0,VLOOKUP($O33,[1]BEx6_1!$A:$Z,5,0))</f>
        <v>4.3086589999999996</v>
      </c>
      <c r="E33" s="24">
        <f>IF(ISERROR(VLOOKUP($O33,[1]BEx6_1!$A:$Z,6,0)),0,VLOOKUP($O33,[1]BEx6_1!$A:$Z,6,0))</f>
        <v>1098.7419830599999</v>
      </c>
      <c r="F33" s="34">
        <f t="shared" si="0"/>
        <v>87.153561633935468</v>
      </c>
      <c r="G33" s="22">
        <f>IF(ISERROR(VLOOKUP($O33,[1]BEx6_1!$A:$Z,8,0)),0,VLOOKUP($O33,[1]BEx6_1!$A:$Z,8,0))</f>
        <v>1976.86277784</v>
      </c>
      <c r="H33" s="23">
        <f>IF(ISERROR(VLOOKUP($O33,[1]BEx6_1!$A:$Z,10,0)),0,VLOOKUP($O33,[1]BEx6_1!$A:$Z,10,0))</f>
        <v>674.26309424999999</v>
      </c>
      <c r="I33" s="24">
        <f>IF(ISERROR(VLOOKUP($O33,[1]BEx6_1!$A:$Z,11,0)),0,VLOOKUP($O33,[1]BEx6_1!$A:$Z,11,0))</f>
        <v>1087.5895754600001</v>
      </c>
      <c r="J33" s="35">
        <f t="shared" si="1"/>
        <v>55.015936748444638</v>
      </c>
      <c r="K33" s="22">
        <f t="shared" si="2"/>
        <v>3237.5593718300001</v>
      </c>
      <c r="L33" s="23">
        <f t="shared" si="2"/>
        <v>678.57175325000003</v>
      </c>
      <c r="M33" s="27">
        <f t="shared" si="2"/>
        <v>2186.3315585199998</v>
      </c>
      <c r="N33" s="28">
        <f t="shared" si="3"/>
        <v>67.530238288238593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นราธิวาส</v>
      </c>
      <c r="C34" s="22">
        <f>IF(ISERROR(VLOOKUP($O34,[1]BEx6_1!$A:$Z,3,0)),0,VLOOKUP($O34,[1]BEx6_1!$A:$Z,3,0))</f>
        <v>5405.5466508099998</v>
      </c>
      <c r="D34" s="23">
        <f>IF(ISERROR(VLOOKUP($O34,[1]BEx6_1!$A:$Z,5,0)),0,VLOOKUP($O34,[1]BEx6_1!$A:$Z,5,0))</f>
        <v>15.02378234</v>
      </c>
      <c r="E34" s="24">
        <f>IF(ISERROR(VLOOKUP($O34,[1]BEx6_1!$A:$Z,6,0)),0,VLOOKUP($O34,[1]BEx6_1!$A:$Z,6,0))</f>
        <v>4765.0874207799998</v>
      </c>
      <c r="F34" s="34">
        <f t="shared" si="0"/>
        <v>88.151813842286799</v>
      </c>
      <c r="G34" s="22">
        <f>IF(ISERROR(VLOOKUP($O34,[1]BEx6_1!$A:$Z,8,0)),0,VLOOKUP($O34,[1]BEx6_1!$A:$Z,8,0))</f>
        <v>4864.5011872200002</v>
      </c>
      <c r="H34" s="23">
        <f>IF(ISERROR(VLOOKUP($O34,[1]BEx6_1!$A:$Z,10,0)),0,VLOOKUP($O34,[1]BEx6_1!$A:$Z,10,0))</f>
        <v>1878.7840332200001</v>
      </c>
      <c r="I34" s="24">
        <f>IF(ISERROR(VLOOKUP($O34,[1]BEx6_1!$A:$Z,11,0)),0,VLOOKUP($O34,[1]BEx6_1!$A:$Z,11,0))</f>
        <v>2178.7367491999998</v>
      </c>
      <c r="J34" s="35">
        <f t="shared" si="1"/>
        <v>44.788492495879517</v>
      </c>
      <c r="K34" s="22">
        <f t="shared" si="2"/>
        <v>10270.047838030001</v>
      </c>
      <c r="L34" s="23">
        <f t="shared" si="2"/>
        <v>1893.8078155600001</v>
      </c>
      <c r="M34" s="27">
        <f t="shared" si="2"/>
        <v>6943.8241699800001</v>
      </c>
      <c r="N34" s="28">
        <f t="shared" si="3"/>
        <v>67.612383890433406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บุรีรัมย์</v>
      </c>
      <c r="C35" s="22">
        <f>IF(ISERROR(VLOOKUP($O35,[1]BEx6_1!$A:$Z,3,0)),0,VLOOKUP($O35,[1]BEx6_1!$A:$Z,3,0))</f>
        <v>4604.9087383300002</v>
      </c>
      <c r="D35" s="23">
        <f>IF(ISERROR(VLOOKUP($O35,[1]BEx6_1!$A:$Z,5,0)),0,VLOOKUP($O35,[1]BEx6_1!$A:$Z,5,0))</f>
        <v>16.281375990000001</v>
      </c>
      <c r="E35" s="24">
        <f>IF(ISERROR(VLOOKUP($O35,[1]BEx6_1!$A:$Z,6,0)),0,VLOOKUP($O35,[1]BEx6_1!$A:$Z,6,0))</f>
        <v>4077.0026342800002</v>
      </c>
      <c r="F35" s="34">
        <f t="shared" si="0"/>
        <v>88.536013761665799</v>
      </c>
      <c r="G35" s="22">
        <f>IF(ISERROR(VLOOKUP($O35,[1]BEx6_1!$A:$Z,8,0)),0,VLOOKUP($O35,[1]BEx6_1!$A:$Z,8,0))</f>
        <v>5896.9857540000003</v>
      </c>
      <c r="H35" s="23">
        <f>IF(ISERROR(VLOOKUP($O35,[1]BEx6_1!$A:$Z,10,0)),0,VLOOKUP($O35,[1]BEx6_1!$A:$Z,10,0))</f>
        <v>1608.73261665</v>
      </c>
      <c r="I35" s="24">
        <f>IF(ISERROR(VLOOKUP($O35,[1]BEx6_1!$A:$Z,11,0)),0,VLOOKUP($O35,[1]BEx6_1!$A:$Z,11,0))</f>
        <v>3059.6423986899999</v>
      </c>
      <c r="J35" s="35">
        <f t="shared" si="1"/>
        <v>51.884853149163632</v>
      </c>
      <c r="K35" s="22">
        <f t="shared" si="2"/>
        <v>10501.894492330001</v>
      </c>
      <c r="L35" s="23">
        <f t="shared" si="2"/>
        <v>1625.01399264</v>
      </c>
      <c r="M35" s="27">
        <f t="shared" si="2"/>
        <v>7136.6450329700001</v>
      </c>
      <c r="N35" s="28">
        <f t="shared" si="3"/>
        <v>67.955786817151974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ฉะเชิงเทรา</v>
      </c>
      <c r="C36" s="22">
        <f>IF(ISERROR(VLOOKUP($O36,[1]BEx6_1!$A:$Z,3,0)),0,VLOOKUP($O36,[1]BEx6_1!$A:$Z,3,0))</f>
        <v>2807.64720665</v>
      </c>
      <c r="D36" s="23">
        <f>IF(ISERROR(VLOOKUP($O36,[1]BEx6_1!$A:$Z,5,0)),0,VLOOKUP($O36,[1]BEx6_1!$A:$Z,5,0))</f>
        <v>52.991103430000003</v>
      </c>
      <c r="E36" s="24">
        <f>IF(ISERROR(VLOOKUP($O36,[1]BEx6_1!$A:$Z,6,0)),0,VLOOKUP($O36,[1]BEx6_1!$A:$Z,6,0))</f>
        <v>2335.8437446600001</v>
      </c>
      <c r="F36" s="34">
        <f t="shared" si="0"/>
        <v>83.195771147011683</v>
      </c>
      <c r="G36" s="22">
        <f>IF(ISERROR(VLOOKUP($O36,[1]BEx6_1!$A:$Z,8,0)),0,VLOOKUP($O36,[1]BEx6_1!$A:$Z,8,0))</f>
        <v>3353.0852718699998</v>
      </c>
      <c r="H36" s="23">
        <f>IF(ISERROR(VLOOKUP($O36,[1]BEx6_1!$A:$Z,10,0)),0,VLOOKUP($O36,[1]BEx6_1!$A:$Z,10,0))</f>
        <v>902.16608047</v>
      </c>
      <c r="I36" s="24">
        <f>IF(ISERROR(VLOOKUP($O36,[1]BEx6_1!$A:$Z,11,0)),0,VLOOKUP($O36,[1]BEx6_1!$A:$Z,11,0))</f>
        <v>1877.5878040699999</v>
      </c>
      <c r="J36" s="35">
        <f t="shared" si="1"/>
        <v>55.995826286364561</v>
      </c>
      <c r="K36" s="22">
        <f t="shared" si="2"/>
        <v>6160.7324785199999</v>
      </c>
      <c r="L36" s="23">
        <f t="shared" si="2"/>
        <v>955.15718389999995</v>
      </c>
      <c r="M36" s="27">
        <f t="shared" si="2"/>
        <v>4213.43154873</v>
      </c>
      <c r="N36" s="28">
        <f t="shared" si="3"/>
        <v>68.391730422000037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จันทบุรี</v>
      </c>
      <c r="C37" s="22">
        <f>IF(ISERROR(VLOOKUP($O37,[1]BEx6_1!$A:$Z,3,0)),0,VLOOKUP($O37,[1]BEx6_1!$A:$Z,3,0))</f>
        <v>2769.38375795</v>
      </c>
      <c r="D37" s="23">
        <f>IF(ISERROR(VLOOKUP($O37,[1]BEx6_1!$A:$Z,5,0)),0,VLOOKUP($O37,[1]BEx6_1!$A:$Z,5,0))</f>
        <v>14.96808701</v>
      </c>
      <c r="E37" s="24">
        <f>IF(ISERROR(VLOOKUP($O37,[1]BEx6_1!$A:$Z,6,0)),0,VLOOKUP($O37,[1]BEx6_1!$A:$Z,6,0))</f>
        <v>2401.05709041</v>
      </c>
      <c r="F37" s="34">
        <f t="shared" si="0"/>
        <v>86.700049551361232</v>
      </c>
      <c r="G37" s="22">
        <f>IF(ISERROR(VLOOKUP($O37,[1]BEx6_1!$A:$Z,8,0)),0,VLOOKUP($O37,[1]BEx6_1!$A:$Z,8,0))</f>
        <v>2908.7782440000001</v>
      </c>
      <c r="H37" s="23">
        <f>IF(ISERROR(VLOOKUP($O37,[1]BEx6_1!$A:$Z,10,0)),0,VLOOKUP($O37,[1]BEx6_1!$A:$Z,10,0))</f>
        <v>738.79971833000002</v>
      </c>
      <c r="I37" s="24">
        <f>IF(ISERROR(VLOOKUP($O37,[1]BEx6_1!$A:$Z,11,0)),0,VLOOKUP($O37,[1]BEx6_1!$A:$Z,11,0))</f>
        <v>1492.9191516400001</v>
      </c>
      <c r="J37" s="35">
        <f t="shared" si="1"/>
        <v>51.324612136366078</v>
      </c>
      <c r="K37" s="22">
        <f t="shared" si="2"/>
        <v>5678.1620019500006</v>
      </c>
      <c r="L37" s="23">
        <f t="shared" si="2"/>
        <v>753.76780534</v>
      </c>
      <c r="M37" s="27">
        <f t="shared" si="2"/>
        <v>3893.9762420500001</v>
      </c>
      <c r="N37" s="28">
        <f t="shared" si="3"/>
        <v>68.578111028053215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กำแพงเพชร</v>
      </c>
      <c r="C38" s="22">
        <f>IF(ISERROR(VLOOKUP($O38,[1]BEx6_1!$A:$Z,3,0)),0,VLOOKUP($O38,[1]BEx6_1!$A:$Z,3,0))</f>
        <v>2218.9698566100001</v>
      </c>
      <c r="D38" s="23">
        <f>IF(ISERROR(VLOOKUP($O38,[1]BEx6_1!$A:$Z,5,0)),0,VLOOKUP($O38,[1]BEx6_1!$A:$Z,5,0))</f>
        <v>7.1155942400000001</v>
      </c>
      <c r="E38" s="24">
        <f>IF(ISERROR(VLOOKUP($O38,[1]BEx6_1!$A:$Z,6,0)),0,VLOOKUP($O38,[1]BEx6_1!$A:$Z,6,0))</f>
        <v>1926.61727793</v>
      </c>
      <c r="F38" s="34">
        <f t="shared" si="0"/>
        <v>86.824851279113929</v>
      </c>
      <c r="G38" s="22">
        <f>IF(ISERROR(VLOOKUP($O38,[1]BEx6_1!$A:$Z,8,0)),0,VLOOKUP($O38,[1]BEx6_1!$A:$Z,8,0))</f>
        <v>3054.1057723700001</v>
      </c>
      <c r="H38" s="23">
        <f>IF(ISERROR(VLOOKUP($O38,[1]BEx6_1!$A:$Z,10,0)),0,VLOOKUP($O38,[1]BEx6_1!$A:$Z,10,0))</f>
        <v>732.48493199999996</v>
      </c>
      <c r="I38" s="24">
        <f>IF(ISERROR(VLOOKUP($O38,[1]BEx6_1!$A:$Z,11,0)),0,VLOOKUP($O38,[1]BEx6_1!$A:$Z,11,0))</f>
        <v>1694.34078118</v>
      </c>
      <c r="J38" s="35">
        <f t="shared" si="1"/>
        <v>55.477475485899234</v>
      </c>
      <c r="K38" s="22">
        <f t="shared" ref="K38:M69" si="5">C38+G38</f>
        <v>5273.0756289800001</v>
      </c>
      <c r="L38" s="23">
        <f t="shared" si="5"/>
        <v>739.60052623999991</v>
      </c>
      <c r="M38" s="27">
        <f t="shared" si="5"/>
        <v>3620.9580591100002</v>
      </c>
      <c r="N38" s="28">
        <f t="shared" si="3"/>
        <v>68.668805719564887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นครสวรรค์</v>
      </c>
      <c r="C39" s="22">
        <f>IF(ISERROR(VLOOKUP($O39,[1]BEx6_1!$A:$Z,3,0)),0,VLOOKUP($O39,[1]BEx6_1!$A:$Z,3,0))</f>
        <v>4103.5481409000004</v>
      </c>
      <c r="D39" s="23">
        <f>IF(ISERROR(VLOOKUP($O39,[1]BEx6_1!$A:$Z,5,0)),0,VLOOKUP($O39,[1]BEx6_1!$A:$Z,5,0))</f>
        <v>28.251417150000002</v>
      </c>
      <c r="E39" s="24">
        <f>IF(ISERROR(VLOOKUP($O39,[1]BEx6_1!$A:$Z,6,0)),0,VLOOKUP($O39,[1]BEx6_1!$A:$Z,6,0))</f>
        <v>3450.4567232600002</v>
      </c>
      <c r="F39" s="34">
        <f t="shared" si="0"/>
        <v>84.084714125060501</v>
      </c>
      <c r="G39" s="22">
        <f>IF(ISERROR(VLOOKUP($O39,[1]BEx6_1!$A:$Z,8,0)),0,VLOOKUP($O39,[1]BEx6_1!$A:$Z,8,0))</f>
        <v>5441.6056918699996</v>
      </c>
      <c r="H39" s="23">
        <f>IF(ISERROR(VLOOKUP($O39,[1]BEx6_1!$A:$Z,10,0)),0,VLOOKUP($O39,[1]BEx6_1!$A:$Z,10,0))</f>
        <v>1470.3032515</v>
      </c>
      <c r="I39" s="24">
        <f>IF(ISERROR(VLOOKUP($O39,[1]BEx6_1!$A:$Z,11,0)),0,VLOOKUP($O39,[1]BEx6_1!$A:$Z,11,0))</f>
        <v>3110.3276778200002</v>
      </c>
      <c r="J39" s="35">
        <f t="shared" si="1"/>
        <v>57.158270075815444</v>
      </c>
      <c r="K39" s="22">
        <f t="shared" si="5"/>
        <v>9545.15383277</v>
      </c>
      <c r="L39" s="23">
        <f t="shared" si="5"/>
        <v>1498.5546686499999</v>
      </c>
      <c r="M39" s="27">
        <f t="shared" si="5"/>
        <v>6560.78440108</v>
      </c>
      <c r="N39" s="28">
        <f t="shared" si="3"/>
        <v>68.734192408254387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ราชบุรี</v>
      </c>
      <c r="C40" s="22">
        <f>IF(ISERROR(VLOOKUP($O40,[1]BEx6_1!$A:$Z,3,0)),0,VLOOKUP($O40,[1]BEx6_1!$A:$Z,3,0))</f>
        <v>3979.6518655700002</v>
      </c>
      <c r="D40" s="23">
        <f>IF(ISERROR(VLOOKUP($O40,[1]BEx6_1!$A:$Z,5,0)),0,VLOOKUP($O40,[1]BEx6_1!$A:$Z,5,0))</f>
        <v>47.333475900000003</v>
      </c>
      <c r="E40" s="24">
        <f>IF(ISERROR(VLOOKUP($O40,[1]BEx6_1!$A:$Z,6,0)),0,VLOOKUP($O40,[1]BEx6_1!$A:$Z,6,0))</f>
        <v>3452.2445046299999</v>
      </c>
      <c r="F40" s="34">
        <f t="shared" si="0"/>
        <v>86.747399552637489</v>
      </c>
      <c r="G40" s="22">
        <f>IF(ISERROR(VLOOKUP($O40,[1]BEx6_1!$A:$Z,8,0)),0,VLOOKUP($O40,[1]BEx6_1!$A:$Z,8,0))</f>
        <v>3860.2258720899999</v>
      </c>
      <c r="H40" s="23">
        <f>IF(ISERROR(VLOOKUP($O40,[1]BEx6_1!$A:$Z,10,0)),0,VLOOKUP($O40,[1]BEx6_1!$A:$Z,10,0))</f>
        <v>1449.27165457</v>
      </c>
      <c r="I40" s="24">
        <f>IF(ISERROR(VLOOKUP($O40,[1]BEx6_1!$A:$Z,11,0)),0,VLOOKUP($O40,[1]BEx6_1!$A:$Z,11,0))</f>
        <v>1945.23489389</v>
      </c>
      <c r="J40" s="35">
        <f t="shared" si="1"/>
        <v>50.391737642979237</v>
      </c>
      <c r="K40" s="22">
        <f t="shared" si="5"/>
        <v>7839.8777376600001</v>
      </c>
      <c r="L40" s="23">
        <f t="shared" si="5"/>
        <v>1496.6051304699999</v>
      </c>
      <c r="M40" s="27">
        <f t="shared" si="5"/>
        <v>5397.4793985199994</v>
      </c>
      <c r="N40" s="28">
        <f t="shared" si="3"/>
        <v>68.846474130488261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นครพนม</v>
      </c>
      <c r="C41" s="22">
        <f>IF(ISERROR(VLOOKUP($O41,[1]BEx6_1!$A:$Z,3,0)),0,VLOOKUP($O41,[1]BEx6_1!$A:$Z,3,0))</f>
        <v>2860.6892590000002</v>
      </c>
      <c r="D41" s="23">
        <f>IF(ISERROR(VLOOKUP($O41,[1]BEx6_1!$A:$Z,5,0)),0,VLOOKUP($O41,[1]BEx6_1!$A:$Z,5,0))</f>
        <v>13.325541019999999</v>
      </c>
      <c r="E41" s="24">
        <f>IF(ISERROR(VLOOKUP($O41,[1]BEx6_1!$A:$Z,6,0)),0,VLOOKUP($O41,[1]BEx6_1!$A:$Z,6,0))</f>
        <v>2461.7044805199998</v>
      </c>
      <c r="F41" s="34">
        <f t="shared" si="0"/>
        <v>86.052844529521806</v>
      </c>
      <c r="G41" s="22">
        <f>IF(ISERROR(VLOOKUP($O41,[1]BEx6_1!$A:$Z,8,0)),0,VLOOKUP($O41,[1]BEx6_1!$A:$Z,8,0))</f>
        <v>4122.9088719700003</v>
      </c>
      <c r="H41" s="23">
        <f>IF(ISERROR(VLOOKUP($O41,[1]BEx6_1!$A:$Z,10,0)),0,VLOOKUP($O41,[1]BEx6_1!$A:$Z,10,0))</f>
        <v>1029.8732402400001</v>
      </c>
      <c r="I41" s="24">
        <f>IF(ISERROR(VLOOKUP($O41,[1]BEx6_1!$A:$Z,11,0)),0,VLOOKUP($O41,[1]BEx6_1!$A:$Z,11,0))</f>
        <v>2354.1831699899999</v>
      </c>
      <c r="J41" s="35">
        <f t="shared" si="1"/>
        <v>57.100053459710075</v>
      </c>
      <c r="K41" s="22">
        <f t="shared" si="5"/>
        <v>6983.5981309700001</v>
      </c>
      <c r="L41" s="23">
        <f t="shared" si="5"/>
        <v>1043.19878126</v>
      </c>
      <c r="M41" s="27">
        <f t="shared" si="5"/>
        <v>4815.8876505099997</v>
      </c>
      <c r="N41" s="28">
        <f t="shared" si="3"/>
        <v>68.959976794098381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ร้อยเอ็ด</v>
      </c>
      <c r="C42" s="22">
        <f>IF(ISERROR(VLOOKUP($O42,[1]BEx6_1!$A:$Z,3,0)),0,VLOOKUP($O42,[1]BEx6_1!$A:$Z,3,0))</f>
        <v>4024.1901089500002</v>
      </c>
      <c r="D42" s="23">
        <f>IF(ISERROR(VLOOKUP($O42,[1]BEx6_1!$A:$Z,5,0)),0,VLOOKUP($O42,[1]BEx6_1!$A:$Z,5,0))</f>
        <v>10.977058700000001</v>
      </c>
      <c r="E42" s="24">
        <f>IF(ISERROR(VLOOKUP($O42,[1]BEx6_1!$A:$Z,6,0)),0,VLOOKUP($O42,[1]BEx6_1!$A:$Z,6,0))</f>
        <v>3541.2732613100002</v>
      </c>
      <c r="F42" s="34">
        <f t="shared" si="0"/>
        <v>87.999651244955629</v>
      </c>
      <c r="G42" s="22">
        <f>IF(ISERROR(VLOOKUP($O42,[1]BEx6_1!$A:$Z,8,0)),0,VLOOKUP($O42,[1]BEx6_1!$A:$Z,8,0))</f>
        <v>5095.6004333299998</v>
      </c>
      <c r="H42" s="23">
        <f>IF(ISERROR(VLOOKUP($O42,[1]BEx6_1!$A:$Z,10,0)),0,VLOOKUP($O42,[1]BEx6_1!$A:$Z,10,0))</f>
        <v>978.25832366999998</v>
      </c>
      <c r="I42" s="24">
        <f>IF(ISERROR(VLOOKUP($O42,[1]BEx6_1!$A:$Z,11,0)),0,VLOOKUP($O42,[1]BEx6_1!$A:$Z,11,0))</f>
        <v>2763.3615815799999</v>
      </c>
      <c r="J42" s="35">
        <f t="shared" si="1"/>
        <v>54.230342777762296</v>
      </c>
      <c r="K42" s="22">
        <f t="shared" si="5"/>
        <v>9119.7905422799995</v>
      </c>
      <c r="L42" s="23">
        <f t="shared" si="5"/>
        <v>989.23538237000002</v>
      </c>
      <c r="M42" s="27">
        <f t="shared" si="5"/>
        <v>6304.6348428900001</v>
      </c>
      <c r="N42" s="28">
        <f t="shared" si="3"/>
        <v>69.131355743986262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เลย</v>
      </c>
      <c r="C43" s="22">
        <f>IF(ISERROR(VLOOKUP($O43,[1]BEx6_1!$A:$Z,3,0)),0,VLOOKUP($O43,[1]BEx6_1!$A:$Z,3,0))</f>
        <v>2851.77950126</v>
      </c>
      <c r="D43" s="23">
        <f>IF(ISERROR(VLOOKUP($O43,[1]BEx6_1!$A:$Z,5,0)),0,VLOOKUP($O43,[1]BEx6_1!$A:$Z,5,0))</f>
        <v>5.7903248300000003</v>
      </c>
      <c r="E43" s="24">
        <f>IF(ISERROR(VLOOKUP($O43,[1]BEx6_1!$A:$Z,6,0)),0,VLOOKUP($O43,[1]BEx6_1!$A:$Z,6,0))</f>
        <v>2437.7687151099999</v>
      </c>
      <c r="F43" s="34">
        <f t="shared" si="0"/>
        <v>85.4823703597323</v>
      </c>
      <c r="G43" s="22">
        <f>IF(ISERROR(VLOOKUP($O43,[1]BEx6_1!$A:$Z,8,0)),0,VLOOKUP($O43,[1]BEx6_1!$A:$Z,8,0))</f>
        <v>3021.9564614699998</v>
      </c>
      <c r="H43" s="23">
        <f>IF(ISERROR(VLOOKUP($O43,[1]BEx6_1!$A:$Z,10,0)),0,VLOOKUP($O43,[1]BEx6_1!$A:$Z,10,0))</f>
        <v>880.36038306</v>
      </c>
      <c r="I43" s="24">
        <f>IF(ISERROR(VLOOKUP($O43,[1]BEx6_1!$A:$Z,11,0)),0,VLOOKUP($O43,[1]BEx6_1!$A:$Z,11,0))</f>
        <v>1623.1607145600001</v>
      </c>
      <c r="J43" s="35">
        <f t="shared" si="1"/>
        <v>53.71224685912351</v>
      </c>
      <c r="K43" s="22">
        <f t="shared" si="5"/>
        <v>5873.7359627299993</v>
      </c>
      <c r="L43" s="23">
        <f t="shared" si="5"/>
        <v>886.15070789000004</v>
      </c>
      <c r="M43" s="27">
        <f t="shared" si="5"/>
        <v>4060.92942967</v>
      </c>
      <c r="N43" s="28">
        <f t="shared" si="3"/>
        <v>69.1370782656454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อำนาจเจริญ</v>
      </c>
      <c r="C44" s="22">
        <f>IF(ISERROR(VLOOKUP($O44,[1]BEx6_1!$A:$Z,3,0)),0,VLOOKUP($O44,[1]BEx6_1!$A:$Z,3,0))</f>
        <v>1158.21677651</v>
      </c>
      <c r="D44" s="23">
        <f>IF(ISERROR(VLOOKUP($O44,[1]BEx6_1!$A:$Z,5,0)),0,VLOOKUP($O44,[1]BEx6_1!$A:$Z,5,0))</f>
        <v>6.4332939800000002</v>
      </c>
      <c r="E44" s="24">
        <f>IF(ISERROR(VLOOKUP($O44,[1]BEx6_1!$A:$Z,6,0)),0,VLOOKUP($O44,[1]BEx6_1!$A:$Z,6,0))</f>
        <v>986.29747134000002</v>
      </c>
      <c r="F44" s="36">
        <f t="shared" si="0"/>
        <v>85.156551980879058</v>
      </c>
      <c r="G44" s="22">
        <f>IF(ISERROR(VLOOKUP($O44,[1]BEx6_1!$A:$Z,8,0)),0,VLOOKUP($O44,[1]BEx6_1!$A:$Z,8,0))</f>
        <v>1924.2299418600001</v>
      </c>
      <c r="H44" s="23">
        <f>IF(ISERROR(VLOOKUP($O44,[1]BEx6_1!$A:$Z,10,0)),0,VLOOKUP($O44,[1]BEx6_1!$A:$Z,10,0))</f>
        <v>352.90099415999998</v>
      </c>
      <c r="I44" s="24">
        <f>IF(ISERROR(VLOOKUP($O44,[1]BEx6_1!$A:$Z,11,0)),0,VLOOKUP($O44,[1]BEx6_1!$A:$Z,11,0))</f>
        <v>1151.50909568</v>
      </c>
      <c r="J44" s="35">
        <f t="shared" si="1"/>
        <v>59.842593165706994</v>
      </c>
      <c r="K44" s="22">
        <f t="shared" si="5"/>
        <v>3082.4467183699999</v>
      </c>
      <c r="L44" s="23">
        <f t="shared" si="5"/>
        <v>359.33428813999996</v>
      </c>
      <c r="M44" s="27">
        <f t="shared" si="5"/>
        <v>2137.8065670199999</v>
      </c>
      <c r="N44" s="28">
        <f t="shared" si="3"/>
        <v>69.354209896950749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สิงห์บุรี</v>
      </c>
      <c r="C45" s="22">
        <f>IF(ISERROR(VLOOKUP($O45,[1]BEx6_1!$A:$Z,3,0)),0,VLOOKUP($O45,[1]BEx6_1!$A:$Z,3,0))</f>
        <v>1118.3628962800001</v>
      </c>
      <c r="D45" s="23">
        <f>IF(ISERROR(VLOOKUP($O45,[1]BEx6_1!$A:$Z,5,0)),0,VLOOKUP($O45,[1]BEx6_1!$A:$Z,5,0))</f>
        <v>4.13408803</v>
      </c>
      <c r="E45" s="24">
        <f>IF(ISERROR(VLOOKUP($O45,[1]BEx6_1!$A:$Z,6,0)),0,VLOOKUP($O45,[1]BEx6_1!$A:$Z,6,0))</f>
        <v>985.35994588000005</v>
      </c>
      <c r="F45" s="34">
        <f t="shared" si="0"/>
        <v>88.107353092416915</v>
      </c>
      <c r="G45" s="22">
        <f>IF(ISERROR(VLOOKUP($O45,[1]BEx6_1!$A:$Z,8,0)),0,VLOOKUP($O45,[1]BEx6_1!$A:$Z,8,0))</f>
        <v>1430.0618287499999</v>
      </c>
      <c r="H45" s="23">
        <f>IF(ISERROR(VLOOKUP($O45,[1]BEx6_1!$A:$Z,10,0)),0,VLOOKUP($O45,[1]BEx6_1!$A:$Z,10,0))</f>
        <v>548.29560322999998</v>
      </c>
      <c r="I45" s="24">
        <f>IF(ISERROR(VLOOKUP($O45,[1]BEx6_1!$A:$Z,11,0)),0,VLOOKUP($O45,[1]BEx6_1!$A:$Z,11,0))</f>
        <v>784.75477372</v>
      </c>
      <c r="J45" s="35">
        <f t="shared" si="1"/>
        <v>54.87558355472958</v>
      </c>
      <c r="K45" s="22">
        <f t="shared" si="5"/>
        <v>2548.42472503</v>
      </c>
      <c r="L45" s="23">
        <f t="shared" si="5"/>
        <v>552.42969126000003</v>
      </c>
      <c r="M45" s="27">
        <f t="shared" si="5"/>
        <v>1770.1147196000002</v>
      </c>
      <c r="N45" s="28">
        <f t="shared" si="3"/>
        <v>69.459172257056267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นนทบุรี</v>
      </c>
      <c r="C46" s="22">
        <f>IF(ISERROR(VLOOKUP($O46,[1]BEx6_1!$A:$Z,3,0)),0,VLOOKUP($O46,[1]BEx6_1!$A:$Z,3,0))</f>
        <v>4265.2546251599997</v>
      </c>
      <c r="D46" s="23">
        <f>IF(ISERROR(VLOOKUP($O46,[1]BEx6_1!$A:$Z,5,0)),0,VLOOKUP($O46,[1]BEx6_1!$A:$Z,5,0))</f>
        <v>32.96433717</v>
      </c>
      <c r="E46" s="24">
        <f>IF(ISERROR(VLOOKUP($O46,[1]BEx6_1!$A:$Z,6,0)),0,VLOOKUP($O46,[1]BEx6_1!$A:$Z,6,0))</f>
        <v>3618.6340261199998</v>
      </c>
      <c r="F46" s="34">
        <f t="shared" si="0"/>
        <v>84.839812487965034</v>
      </c>
      <c r="G46" s="22">
        <f>IF(ISERROR(VLOOKUP($O46,[1]BEx6_1!$A:$Z,8,0)),0,VLOOKUP($O46,[1]BEx6_1!$A:$Z,8,0))</f>
        <v>4448.0658235000001</v>
      </c>
      <c r="H46" s="23">
        <f>IF(ISERROR(VLOOKUP($O46,[1]BEx6_1!$A:$Z,10,0)),0,VLOOKUP($O46,[1]BEx6_1!$A:$Z,10,0))</f>
        <v>1417.5650744</v>
      </c>
      <c r="I46" s="24">
        <f>IF(ISERROR(VLOOKUP($O46,[1]BEx6_1!$A:$Z,11,0)),0,VLOOKUP($O46,[1]BEx6_1!$A:$Z,11,0))</f>
        <v>2460.39226521</v>
      </c>
      <c r="J46" s="35">
        <f t="shared" si="1"/>
        <v>55.313755749999636</v>
      </c>
      <c r="K46" s="22">
        <f t="shared" si="5"/>
        <v>8713.3204486600007</v>
      </c>
      <c r="L46" s="23">
        <f t="shared" si="5"/>
        <v>1450.5294115699999</v>
      </c>
      <c r="M46" s="27">
        <f t="shared" si="5"/>
        <v>6079.0262913299994</v>
      </c>
      <c r="N46" s="28">
        <f t="shared" si="3"/>
        <v>69.767046066403736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พิษณุโลก</v>
      </c>
      <c r="C47" s="22">
        <f>IF(ISERROR(VLOOKUP($O47,[1]BEx6_1!$A:$Z,3,0)),0,VLOOKUP($O47,[1]BEx6_1!$A:$Z,3,0))</f>
        <v>6687.9342272800004</v>
      </c>
      <c r="D47" s="23">
        <f>IF(ISERROR(VLOOKUP($O47,[1]BEx6_1!$A:$Z,5,0)),0,VLOOKUP($O47,[1]BEx6_1!$A:$Z,5,0))</f>
        <v>146.42744485</v>
      </c>
      <c r="E47" s="24">
        <f>IF(ISERROR(VLOOKUP($O47,[1]BEx6_1!$A:$Z,6,0)),0,VLOOKUP($O47,[1]BEx6_1!$A:$Z,6,0))</f>
        <v>5675.3838674799999</v>
      </c>
      <c r="F47" s="34">
        <f t="shared" si="0"/>
        <v>84.860043095671898</v>
      </c>
      <c r="G47" s="22">
        <f>IF(ISERROR(VLOOKUP($O47,[1]BEx6_1!$A:$Z,8,0)),0,VLOOKUP($O47,[1]BEx6_1!$A:$Z,8,0))</f>
        <v>5343.8690329199999</v>
      </c>
      <c r="H47" s="23">
        <f>IF(ISERROR(VLOOKUP($O47,[1]BEx6_1!$A:$Z,10,0)),0,VLOOKUP($O47,[1]BEx6_1!$A:$Z,10,0))</f>
        <v>1796.10095811</v>
      </c>
      <c r="I47" s="24">
        <f>IF(ISERROR(VLOOKUP($O47,[1]BEx6_1!$A:$Z,11,0)),0,VLOOKUP($O47,[1]BEx6_1!$A:$Z,11,0))</f>
        <v>2725.1765082799998</v>
      </c>
      <c r="J47" s="35">
        <f t="shared" si="1"/>
        <v>50.996319174216495</v>
      </c>
      <c r="K47" s="22">
        <f t="shared" si="5"/>
        <v>12031.8032602</v>
      </c>
      <c r="L47" s="23">
        <f t="shared" si="5"/>
        <v>1942.52840296</v>
      </c>
      <c r="M47" s="27">
        <f t="shared" si="5"/>
        <v>8400.5603757600002</v>
      </c>
      <c r="N47" s="28">
        <f t="shared" si="3"/>
        <v>69.819628812816546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สุรินทร์</v>
      </c>
      <c r="C48" s="22">
        <f>IF(ISERROR(VLOOKUP($O48,[1]BEx6_1!$A:$Z,3,0)),0,VLOOKUP($O48,[1]BEx6_1!$A:$Z,3,0))</f>
        <v>4387.9890227699998</v>
      </c>
      <c r="D48" s="23">
        <f>IF(ISERROR(VLOOKUP($O48,[1]BEx6_1!$A:$Z,5,0)),0,VLOOKUP($O48,[1]BEx6_1!$A:$Z,5,0))</f>
        <v>12.273874080000001</v>
      </c>
      <c r="E48" s="24">
        <f>IF(ISERROR(VLOOKUP($O48,[1]BEx6_1!$A:$Z,6,0)),0,VLOOKUP($O48,[1]BEx6_1!$A:$Z,6,0))</f>
        <v>3902.8474877399999</v>
      </c>
      <c r="F48" s="34">
        <f t="shared" si="0"/>
        <v>88.943875371781473</v>
      </c>
      <c r="G48" s="22">
        <f>IF(ISERROR(VLOOKUP($O48,[1]BEx6_1!$A:$Z,8,0)),0,VLOOKUP($O48,[1]BEx6_1!$A:$Z,8,0))</f>
        <v>5161.4287205500004</v>
      </c>
      <c r="H48" s="23">
        <f>IF(ISERROR(VLOOKUP($O48,[1]BEx6_1!$A:$Z,10,0)),0,VLOOKUP($O48,[1]BEx6_1!$A:$Z,10,0))</f>
        <v>1377.5546016999999</v>
      </c>
      <c r="I48" s="24">
        <f>IF(ISERROR(VLOOKUP($O48,[1]BEx6_1!$A:$Z,11,0)),0,VLOOKUP($O48,[1]BEx6_1!$A:$Z,11,0))</f>
        <v>2777.9593353599998</v>
      </c>
      <c r="J48" s="35">
        <f t="shared" si="1"/>
        <v>53.821518919745557</v>
      </c>
      <c r="K48" s="22">
        <f t="shared" si="5"/>
        <v>9549.4177433200002</v>
      </c>
      <c r="L48" s="23">
        <f t="shared" si="5"/>
        <v>1389.82847578</v>
      </c>
      <c r="M48" s="27">
        <f t="shared" si="5"/>
        <v>6680.8068230999997</v>
      </c>
      <c r="N48" s="28">
        <f t="shared" si="3"/>
        <v>69.960357821536832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นครนายก</v>
      </c>
      <c r="C49" s="22">
        <f>IF(ISERROR(VLOOKUP($O49,[1]BEx6_1!$A:$Z,3,0)),0,VLOOKUP($O49,[1]BEx6_1!$A:$Z,3,0))</f>
        <v>1301.9541406400001</v>
      </c>
      <c r="D49" s="23">
        <f>IF(ISERROR(VLOOKUP($O49,[1]BEx6_1!$A:$Z,5,0)),0,VLOOKUP($O49,[1]BEx6_1!$A:$Z,5,0))</f>
        <v>31.964518859999998</v>
      </c>
      <c r="E49" s="24">
        <f>IF(ISERROR(VLOOKUP($O49,[1]BEx6_1!$A:$Z,6,0)),0,VLOOKUP($O49,[1]BEx6_1!$A:$Z,6,0))</f>
        <v>1073.1490244199999</v>
      </c>
      <c r="F49" s="34">
        <f t="shared" si="0"/>
        <v>82.426023384546653</v>
      </c>
      <c r="G49" s="22">
        <f>IF(ISERROR(VLOOKUP($O49,[1]BEx6_1!$A:$Z,8,0)),0,VLOOKUP($O49,[1]BEx6_1!$A:$Z,8,0))</f>
        <v>1516.06135748</v>
      </c>
      <c r="H49" s="23">
        <f>IF(ISERROR(VLOOKUP($O49,[1]BEx6_1!$A:$Z,10,0)),0,VLOOKUP($O49,[1]BEx6_1!$A:$Z,10,0))</f>
        <v>346.25137998000002</v>
      </c>
      <c r="I49" s="24">
        <f>IF(ISERROR(VLOOKUP($O49,[1]BEx6_1!$A:$Z,11,0)),0,VLOOKUP($O49,[1]BEx6_1!$A:$Z,11,0))</f>
        <v>899.17736794999996</v>
      </c>
      <c r="J49" s="35">
        <f t="shared" si="1"/>
        <v>59.310090816153661</v>
      </c>
      <c r="K49" s="22">
        <f t="shared" si="5"/>
        <v>2818.0154981200003</v>
      </c>
      <c r="L49" s="23">
        <f t="shared" si="5"/>
        <v>378.21589884000002</v>
      </c>
      <c r="M49" s="27">
        <f t="shared" si="5"/>
        <v>1972.3263923699999</v>
      </c>
      <c r="N49" s="28">
        <f t="shared" si="3"/>
        <v>69.989905793130305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หนองบัวลำภู</v>
      </c>
      <c r="C50" s="22">
        <f>IF(ISERROR(VLOOKUP($O50,[1]BEx6_1!$A:$Z,3,0)),0,VLOOKUP($O50,[1]BEx6_1!$A:$Z,3,0))</f>
        <v>1213.5695293700001</v>
      </c>
      <c r="D50" s="23">
        <f>IF(ISERROR(VLOOKUP($O50,[1]BEx6_1!$A:$Z,5,0)),0,VLOOKUP($O50,[1]BEx6_1!$A:$Z,5,0))</f>
        <v>7.5868390300000002</v>
      </c>
      <c r="E50" s="24">
        <f>IF(ISERROR(VLOOKUP($O50,[1]BEx6_1!$A:$Z,6,0)),0,VLOOKUP($O50,[1]BEx6_1!$A:$Z,6,0))</f>
        <v>1054.05966782</v>
      </c>
      <c r="F50" s="34">
        <f t="shared" si="0"/>
        <v>86.856141515615803</v>
      </c>
      <c r="G50" s="22">
        <f>IF(ISERROR(VLOOKUP($O50,[1]BEx6_1!$A:$Z,8,0)),0,VLOOKUP($O50,[1]BEx6_1!$A:$Z,8,0))</f>
        <v>2512.84016711</v>
      </c>
      <c r="H50" s="23">
        <f>IF(ISERROR(VLOOKUP($O50,[1]BEx6_1!$A:$Z,10,0)),0,VLOOKUP($O50,[1]BEx6_1!$A:$Z,10,0))</f>
        <v>390.49857773000002</v>
      </c>
      <c r="I50" s="24">
        <f>IF(ISERROR(VLOOKUP($O50,[1]BEx6_1!$A:$Z,11,0)),0,VLOOKUP($O50,[1]BEx6_1!$A:$Z,11,0))</f>
        <v>1555.5409944800001</v>
      </c>
      <c r="J50" s="35">
        <f t="shared" si="1"/>
        <v>61.903698247112025</v>
      </c>
      <c r="K50" s="22">
        <f t="shared" si="5"/>
        <v>3726.4096964800001</v>
      </c>
      <c r="L50" s="23">
        <f t="shared" si="5"/>
        <v>398.08541676000004</v>
      </c>
      <c r="M50" s="27">
        <f t="shared" si="5"/>
        <v>2609.6006623000003</v>
      </c>
      <c r="N50" s="28">
        <f t="shared" si="3"/>
        <v>70.029891366079582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ตรัง</v>
      </c>
      <c r="C51" s="22">
        <f>IF(ISERROR(VLOOKUP($O51,[1]BEx6_1!$A:$Z,3,0)),0,VLOOKUP($O51,[1]BEx6_1!$A:$Z,3,0))</f>
        <v>2326.8303265099998</v>
      </c>
      <c r="D51" s="23">
        <f>IF(ISERROR(VLOOKUP($O51,[1]BEx6_1!$A:$Z,5,0)),0,VLOOKUP($O51,[1]BEx6_1!$A:$Z,5,0))</f>
        <v>11.36799435</v>
      </c>
      <c r="E51" s="24">
        <f>IF(ISERROR(VLOOKUP($O51,[1]BEx6_1!$A:$Z,6,0)),0,VLOOKUP($O51,[1]BEx6_1!$A:$Z,6,0))</f>
        <v>2027.7223242600001</v>
      </c>
      <c r="F51" s="34">
        <f t="shared" si="0"/>
        <v>87.145259418264914</v>
      </c>
      <c r="G51" s="22">
        <f>IF(ISERROR(VLOOKUP($O51,[1]BEx6_1!$A:$Z,8,0)),0,VLOOKUP($O51,[1]BEx6_1!$A:$Z,8,0))</f>
        <v>2486.79457757</v>
      </c>
      <c r="H51" s="23">
        <f>IF(ISERROR(VLOOKUP($O51,[1]BEx6_1!$A:$Z,10,0)),0,VLOOKUP($O51,[1]BEx6_1!$A:$Z,10,0))</f>
        <v>673.38781889999996</v>
      </c>
      <c r="I51" s="24">
        <f>IF(ISERROR(VLOOKUP($O51,[1]BEx6_1!$A:$Z,11,0)),0,VLOOKUP($O51,[1]BEx6_1!$A:$Z,11,0))</f>
        <v>1348.17078219</v>
      </c>
      <c r="J51" s="35">
        <f t="shared" si="1"/>
        <v>54.213194541681062</v>
      </c>
      <c r="K51" s="22">
        <f t="shared" si="5"/>
        <v>4813.6249040799994</v>
      </c>
      <c r="L51" s="23">
        <f t="shared" si="5"/>
        <v>684.75581324999996</v>
      </c>
      <c r="M51" s="27">
        <f t="shared" si="5"/>
        <v>3375.8931064500002</v>
      </c>
      <c r="N51" s="28">
        <f t="shared" si="3"/>
        <v>70.132035082098184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ลำพูน</v>
      </c>
      <c r="C52" s="22">
        <f>IF(ISERROR(VLOOKUP($O52,[1]BEx6_1!$A:$Z,3,0)),0,VLOOKUP($O52,[1]BEx6_1!$A:$Z,3,0))</f>
        <v>1308.1793034</v>
      </c>
      <c r="D52" s="23">
        <f>IF(ISERROR(VLOOKUP($O52,[1]BEx6_1!$A:$Z,5,0)),0,VLOOKUP($O52,[1]BEx6_1!$A:$Z,5,0))</f>
        <v>10.29375566</v>
      </c>
      <c r="E52" s="24">
        <f>IF(ISERROR(VLOOKUP($O52,[1]BEx6_1!$A:$Z,6,0)),0,VLOOKUP($O52,[1]BEx6_1!$A:$Z,6,0))</f>
        <v>1131.55692049</v>
      </c>
      <c r="F52" s="34">
        <f t="shared" si="0"/>
        <v>86.498610515320593</v>
      </c>
      <c r="G52" s="22">
        <f>IF(ISERROR(VLOOKUP($O52,[1]BEx6_1!$A:$Z,8,0)),0,VLOOKUP($O52,[1]BEx6_1!$A:$Z,8,0))</f>
        <v>1477.1551001800001</v>
      </c>
      <c r="H52" s="23">
        <f>IF(ISERROR(VLOOKUP($O52,[1]BEx6_1!$A:$Z,10,0)),0,VLOOKUP($O52,[1]BEx6_1!$A:$Z,10,0))</f>
        <v>449.25683399000002</v>
      </c>
      <c r="I52" s="24">
        <f>IF(ISERROR(VLOOKUP($O52,[1]BEx6_1!$A:$Z,11,0)),0,VLOOKUP($O52,[1]BEx6_1!$A:$Z,11,0))</f>
        <v>825.00319013000001</v>
      </c>
      <c r="J52" s="35">
        <f t="shared" si="1"/>
        <v>55.850816886423672</v>
      </c>
      <c r="K52" s="22">
        <f t="shared" si="5"/>
        <v>2785.3344035800001</v>
      </c>
      <c r="L52" s="23">
        <f t="shared" si="5"/>
        <v>459.55058965000001</v>
      </c>
      <c r="M52" s="27">
        <f t="shared" si="5"/>
        <v>1956.5601106200002</v>
      </c>
      <c r="N52" s="28">
        <f t="shared" si="3"/>
        <v>70.24507032639336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ชัยภูมิ</v>
      </c>
      <c r="C53" s="22">
        <f>IF(ISERROR(VLOOKUP($O53,[1]BEx6_1!$A:$Z,3,0)),0,VLOOKUP($O53,[1]BEx6_1!$A:$Z,3,0))</f>
        <v>3329.5223706299998</v>
      </c>
      <c r="D53" s="23">
        <f>IF(ISERROR(VLOOKUP($O53,[1]BEx6_1!$A:$Z,5,0)),0,VLOOKUP($O53,[1]BEx6_1!$A:$Z,5,0))</f>
        <v>10.43254398</v>
      </c>
      <c r="E53" s="24">
        <f>IF(ISERROR(VLOOKUP($O53,[1]BEx6_1!$A:$Z,6,0)),0,VLOOKUP($O53,[1]BEx6_1!$A:$Z,6,0))</f>
        <v>2962.7660235899998</v>
      </c>
      <c r="F53" s="34">
        <f t="shared" si="0"/>
        <v>88.984715937781672</v>
      </c>
      <c r="G53" s="22">
        <f>IF(ISERROR(VLOOKUP($O53,[1]BEx6_1!$A:$Z,8,0)),0,VLOOKUP($O53,[1]BEx6_1!$A:$Z,8,0))</f>
        <v>3804.4892792999999</v>
      </c>
      <c r="H53" s="23">
        <f>IF(ISERROR(VLOOKUP($O53,[1]BEx6_1!$A:$Z,10,0)),0,VLOOKUP($O53,[1]BEx6_1!$A:$Z,10,0))</f>
        <v>949.35772854000004</v>
      </c>
      <c r="I53" s="24">
        <f>IF(ISERROR(VLOOKUP($O53,[1]BEx6_1!$A:$Z,11,0)),0,VLOOKUP($O53,[1]BEx6_1!$A:$Z,11,0))</f>
        <v>2053.9625773399998</v>
      </c>
      <c r="J53" s="35">
        <f t="shared" si="1"/>
        <v>53.98786608535049</v>
      </c>
      <c r="K53" s="22">
        <f t="shared" si="5"/>
        <v>7134.0116499300002</v>
      </c>
      <c r="L53" s="23">
        <f t="shared" si="5"/>
        <v>959.79027252000003</v>
      </c>
      <c r="M53" s="27">
        <f t="shared" si="5"/>
        <v>5016.7286009299996</v>
      </c>
      <c r="N53" s="28">
        <f t="shared" si="3"/>
        <v>70.321284111993634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มุกดาหาร</v>
      </c>
      <c r="C54" s="22">
        <f>IF(ISERROR(VLOOKUP($O54,[1]BEx6_1!$A:$Z,3,0)),0,VLOOKUP($O54,[1]BEx6_1!$A:$Z,3,0))</f>
        <v>1229.2023862399999</v>
      </c>
      <c r="D54" s="23">
        <f>IF(ISERROR(VLOOKUP($O54,[1]BEx6_1!$A:$Z,5,0)),0,VLOOKUP($O54,[1]BEx6_1!$A:$Z,5,0))</f>
        <v>9.6562111000000002</v>
      </c>
      <c r="E54" s="24">
        <f>IF(ISERROR(VLOOKUP($O54,[1]BEx6_1!$A:$Z,6,0)),0,VLOOKUP($O54,[1]BEx6_1!$A:$Z,6,0))</f>
        <v>1063.6721872099999</v>
      </c>
      <c r="F54" s="34">
        <f t="shared" si="0"/>
        <v>86.533527685677598</v>
      </c>
      <c r="G54" s="22">
        <f>IF(ISERROR(VLOOKUP($O54,[1]BEx6_1!$A:$Z,8,0)),0,VLOOKUP($O54,[1]BEx6_1!$A:$Z,8,0))</f>
        <v>1590.4320378299999</v>
      </c>
      <c r="H54" s="23">
        <f>IF(ISERROR(VLOOKUP($O54,[1]BEx6_1!$A:$Z,10,0)),0,VLOOKUP($O54,[1]BEx6_1!$A:$Z,10,0))</f>
        <v>333.55000099</v>
      </c>
      <c r="I54" s="24">
        <f>IF(ISERROR(VLOOKUP($O54,[1]BEx6_1!$A:$Z,11,0)),0,VLOOKUP($O54,[1]BEx6_1!$A:$Z,11,0))</f>
        <v>924.49724130000004</v>
      </c>
      <c r="J54" s="35">
        <f t="shared" si="1"/>
        <v>58.128685747640787</v>
      </c>
      <c r="K54" s="22">
        <f t="shared" si="5"/>
        <v>2819.63442407</v>
      </c>
      <c r="L54" s="23">
        <f t="shared" si="5"/>
        <v>343.20621209000001</v>
      </c>
      <c r="M54" s="27">
        <f t="shared" si="5"/>
        <v>1988.16942851</v>
      </c>
      <c r="N54" s="28">
        <f t="shared" si="3"/>
        <v>70.511602906314991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พิจิตร</v>
      </c>
      <c r="C55" s="22">
        <f>IF(ISERROR(VLOOKUP($O55,[1]BEx6_1!$A:$Z,3,0)),0,VLOOKUP($O55,[1]BEx6_1!$A:$Z,3,0))</f>
        <v>1647.6538289</v>
      </c>
      <c r="D55" s="23">
        <f>IF(ISERROR(VLOOKUP($O55,[1]BEx6_1!$A:$Z,5,0)),0,VLOOKUP($O55,[1]BEx6_1!$A:$Z,5,0))</f>
        <v>5.5522792499999998</v>
      </c>
      <c r="E55" s="24">
        <f>IF(ISERROR(VLOOKUP($O55,[1]BEx6_1!$A:$Z,6,0)),0,VLOOKUP($O55,[1]BEx6_1!$A:$Z,6,0))</f>
        <v>1467.60822132</v>
      </c>
      <c r="F55" s="34">
        <f t="shared" si="0"/>
        <v>89.072607096103354</v>
      </c>
      <c r="G55" s="22">
        <f>IF(ISERROR(VLOOKUP($O55,[1]BEx6_1!$A:$Z,8,0)),0,VLOOKUP($O55,[1]BEx6_1!$A:$Z,8,0))</f>
        <v>2404.2110739</v>
      </c>
      <c r="H55" s="23">
        <f>IF(ISERROR(VLOOKUP($O55,[1]BEx6_1!$A:$Z,10,0)),0,VLOOKUP($O55,[1]BEx6_1!$A:$Z,10,0))</f>
        <v>581.31966067999997</v>
      </c>
      <c r="I55" s="24">
        <f>IF(ISERROR(VLOOKUP($O55,[1]BEx6_1!$A:$Z,11,0)),0,VLOOKUP($O55,[1]BEx6_1!$A:$Z,11,0))</f>
        <v>1389.51351389</v>
      </c>
      <c r="J55" s="35">
        <f t="shared" si="1"/>
        <v>57.794988508891421</v>
      </c>
      <c r="K55" s="22">
        <f t="shared" si="5"/>
        <v>4051.8649028</v>
      </c>
      <c r="L55" s="23">
        <f t="shared" si="5"/>
        <v>586.87193992999994</v>
      </c>
      <c r="M55" s="27">
        <f t="shared" si="5"/>
        <v>2857.1217352100002</v>
      </c>
      <c r="N55" s="28">
        <f t="shared" si="3"/>
        <v>70.513746231657805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เพชรบูรณ์</v>
      </c>
      <c r="C56" s="22">
        <f>IF(ISERROR(VLOOKUP($O56,[1]BEx6_1!$A:$Z,3,0)),0,VLOOKUP($O56,[1]BEx6_1!$A:$Z,3,0))</f>
        <v>2934.1071481499998</v>
      </c>
      <c r="D56" s="23">
        <f>IF(ISERROR(VLOOKUP($O56,[1]BEx6_1!$A:$Z,5,0)),0,VLOOKUP($O56,[1]BEx6_1!$A:$Z,5,0))</f>
        <v>22.404561229999999</v>
      </c>
      <c r="E56" s="24">
        <f>IF(ISERROR(VLOOKUP($O56,[1]BEx6_1!$A:$Z,6,0)),0,VLOOKUP($O56,[1]BEx6_1!$A:$Z,6,0))</f>
        <v>2550.4581822300001</v>
      </c>
      <c r="F56" s="34">
        <f t="shared" si="0"/>
        <v>86.924507301585891</v>
      </c>
      <c r="G56" s="22">
        <f>IF(ISERROR(VLOOKUP($O56,[1]BEx6_1!$A:$Z,8,0)),0,VLOOKUP($O56,[1]BEx6_1!$A:$Z,8,0))</f>
        <v>4051.06653108</v>
      </c>
      <c r="H56" s="23">
        <f>IF(ISERROR(VLOOKUP($O56,[1]BEx6_1!$A:$Z,10,0)),0,VLOOKUP($O56,[1]BEx6_1!$A:$Z,10,0))</f>
        <v>1040.86082373</v>
      </c>
      <c r="I56" s="24">
        <f>IF(ISERROR(VLOOKUP($O56,[1]BEx6_1!$A:$Z,11,0)),0,VLOOKUP($O56,[1]BEx6_1!$A:$Z,11,0))</f>
        <v>2375.9461243699998</v>
      </c>
      <c r="J56" s="35">
        <f t="shared" si="1"/>
        <v>58.649891482690144</v>
      </c>
      <c r="K56" s="22">
        <f t="shared" si="5"/>
        <v>6985.1736792299998</v>
      </c>
      <c r="L56" s="23">
        <f t="shared" si="5"/>
        <v>1063.2653849599999</v>
      </c>
      <c r="M56" s="27">
        <f t="shared" si="5"/>
        <v>4926.4043065999995</v>
      </c>
      <c r="N56" s="28">
        <f t="shared" si="3"/>
        <v>70.526582914443068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พังงา</v>
      </c>
      <c r="C57" s="22">
        <f>IF(ISERROR(VLOOKUP($O57,[1]BEx6_1!$A:$Z,3,0)),0,VLOOKUP($O57,[1]BEx6_1!$A:$Z,3,0))</f>
        <v>1428.4191951</v>
      </c>
      <c r="D57" s="23">
        <f>IF(ISERROR(VLOOKUP($O57,[1]BEx6_1!$A:$Z,5,0)),0,VLOOKUP($O57,[1]BEx6_1!$A:$Z,5,0))</f>
        <v>13.033467740000001</v>
      </c>
      <c r="E57" s="24">
        <f>IF(ISERROR(VLOOKUP($O57,[1]BEx6_1!$A:$Z,6,0)),0,VLOOKUP($O57,[1]BEx6_1!$A:$Z,6,0))</f>
        <v>1212.69405697</v>
      </c>
      <c r="F57" s="34">
        <f t="shared" si="0"/>
        <v>84.897630970655101</v>
      </c>
      <c r="G57" s="22">
        <f>IF(ISERROR(VLOOKUP($O57,[1]BEx6_1!$A:$Z,8,0)),0,VLOOKUP($O57,[1]BEx6_1!$A:$Z,8,0))</f>
        <v>1443.7964813900001</v>
      </c>
      <c r="H57" s="23">
        <f>IF(ISERROR(VLOOKUP($O57,[1]BEx6_1!$A:$Z,10,0)),0,VLOOKUP($O57,[1]BEx6_1!$A:$Z,10,0))</f>
        <v>494.52161403000002</v>
      </c>
      <c r="I57" s="24">
        <f>IF(ISERROR(VLOOKUP($O57,[1]BEx6_1!$A:$Z,11,0)),0,VLOOKUP($O57,[1]BEx6_1!$A:$Z,11,0))</f>
        <v>825.29545745999997</v>
      </c>
      <c r="J57" s="35">
        <f t="shared" si="1"/>
        <v>57.161481420529249</v>
      </c>
      <c r="K57" s="22">
        <f t="shared" si="5"/>
        <v>2872.2156764900001</v>
      </c>
      <c r="L57" s="23">
        <f t="shared" si="5"/>
        <v>507.55508177000002</v>
      </c>
      <c r="M57" s="27">
        <f t="shared" si="5"/>
        <v>2037.9895144299999</v>
      </c>
      <c r="N57" s="28">
        <f t="shared" si="3"/>
        <v>70.955309209945241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ปัตตานี</v>
      </c>
      <c r="C58" s="22">
        <f>IF(ISERROR(VLOOKUP($O58,[1]BEx6_1!$A:$Z,3,0)),0,VLOOKUP($O58,[1]BEx6_1!$A:$Z,3,0))</f>
        <v>5417.8974431899996</v>
      </c>
      <c r="D58" s="23">
        <f>IF(ISERROR(VLOOKUP($O58,[1]BEx6_1!$A:$Z,5,0)),0,VLOOKUP($O58,[1]BEx6_1!$A:$Z,5,0))</f>
        <v>23.666912889999999</v>
      </c>
      <c r="E58" s="24">
        <f>IF(ISERROR(VLOOKUP($O58,[1]BEx6_1!$A:$Z,6,0)),0,VLOOKUP($O58,[1]BEx6_1!$A:$Z,6,0))</f>
        <v>4644.1058057700002</v>
      </c>
      <c r="F58" s="34">
        <f t="shared" si="0"/>
        <v>85.717861116167612</v>
      </c>
      <c r="G58" s="22">
        <f>IF(ISERROR(VLOOKUP($O58,[1]BEx6_1!$A:$Z,8,0)),0,VLOOKUP($O58,[1]BEx6_1!$A:$Z,8,0))</f>
        <v>3521.9611648</v>
      </c>
      <c r="H58" s="23">
        <f>IF(ISERROR(VLOOKUP($O58,[1]BEx6_1!$A:$Z,10,0)),0,VLOOKUP($O58,[1]BEx6_1!$A:$Z,10,0))</f>
        <v>1149.8929872799999</v>
      </c>
      <c r="I58" s="24">
        <f>IF(ISERROR(VLOOKUP($O58,[1]BEx6_1!$A:$Z,11,0)),0,VLOOKUP($O58,[1]BEx6_1!$A:$Z,11,0))</f>
        <v>1707.1470516700001</v>
      </c>
      <c r="J58" s="35">
        <f t="shared" si="1"/>
        <v>48.47148993952473</v>
      </c>
      <c r="K58" s="22">
        <f t="shared" si="5"/>
        <v>8939.8586079899997</v>
      </c>
      <c r="L58" s="23">
        <f t="shared" si="5"/>
        <v>1173.55990017</v>
      </c>
      <c r="M58" s="27">
        <f t="shared" si="5"/>
        <v>6351.2528574400003</v>
      </c>
      <c r="N58" s="28">
        <f t="shared" si="3"/>
        <v>71.044220450685515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นครปฐม</v>
      </c>
      <c r="C59" s="22">
        <f>IF(ISERROR(VLOOKUP($O59,[1]BEx6_1!$A:$Z,3,0)),0,VLOOKUP($O59,[1]BEx6_1!$A:$Z,3,0))</f>
        <v>3840.2012081600001</v>
      </c>
      <c r="D59" s="23">
        <f>IF(ISERROR(VLOOKUP($O59,[1]BEx6_1!$A:$Z,5,0)),0,VLOOKUP($O59,[1]BEx6_1!$A:$Z,5,0))</f>
        <v>52.874045600000002</v>
      </c>
      <c r="E59" s="24">
        <f>IF(ISERROR(VLOOKUP($O59,[1]BEx6_1!$A:$Z,6,0)),0,VLOOKUP($O59,[1]BEx6_1!$A:$Z,6,0))</f>
        <v>3264.1266390999999</v>
      </c>
      <c r="F59" s="34">
        <f t="shared" si="0"/>
        <v>84.998844127336199</v>
      </c>
      <c r="G59" s="22">
        <f>IF(ISERROR(VLOOKUP($O59,[1]BEx6_1!$A:$Z,8,0)),0,VLOOKUP($O59,[1]BEx6_1!$A:$Z,8,0))</f>
        <v>2252.3707478000001</v>
      </c>
      <c r="H59" s="23">
        <f>IF(ISERROR(VLOOKUP($O59,[1]BEx6_1!$A:$Z,10,0)),0,VLOOKUP($O59,[1]BEx6_1!$A:$Z,10,0))</f>
        <v>845.46529064000003</v>
      </c>
      <c r="I59" s="24">
        <f>IF(ISERROR(VLOOKUP($O59,[1]BEx6_1!$A:$Z,11,0)),0,VLOOKUP($O59,[1]BEx6_1!$A:$Z,11,0))</f>
        <v>1068.7975670599999</v>
      </c>
      <c r="J59" s="35">
        <f t="shared" si="1"/>
        <v>47.452115425666328</v>
      </c>
      <c r="K59" s="22">
        <f t="shared" si="5"/>
        <v>6092.5719559600002</v>
      </c>
      <c r="L59" s="23">
        <f t="shared" si="5"/>
        <v>898.33933624000008</v>
      </c>
      <c r="M59" s="27">
        <f t="shared" si="5"/>
        <v>4332.9242061599998</v>
      </c>
      <c r="N59" s="28">
        <f t="shared" si="3"/>
        <v>71.118145792621419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อุดรธานี</v>
      </c>
      <c r="C60" s="22">
        <f>IF(ISERROR(VLOOKUP($O60,[1]BEx6_1!$A:$Z,3,0)),0,VLOOKUP($O60,[1]BEx6_1!$A:$Z,3,0))</f>
        <v>5729.5628222699997</v>
      </c>
      <c r="D60" s="23">
        <f>IF(ISERROR(VLOOKUP($O60,[1]BEx6_1!$A:$Z,5,0)),0,VLOOKUP($O60,[1]BEx6_1!$A:$Z,5,0))</f>
        <v>43.299918560000002</v>
      </c>
      <c r="E60" s="24">
        <f>IF(ISERROR(VLOOKUP($O60,[1]BEx6_1!$A:$Z,6,0)),0,VLOOKUP($O60,[1]BEx6_1!$A:$Z,6,0))</f>
        <v>4835.7856392800004</v>
      </c>
      <c r="F60" s="34">
        <f t="shared" si="0"/>
        <v>84.400604187181372</v>
      </c>
      <c r="G60" s="22">
        <f>IF(ISERROR(VLOOKUP($O60,[1]BEx6_1!$A:$Z,8,0)),0,VLOOKUP($O60,[1]BEx6_1!$A:$Z,8,0))</f>
        <v>5986.1481202699997</v>
      </c>
      <c r="H60" s="23">
        <f>IF(ISERROR(VLOOKUP($O60,[1]BEx6_1!$A:$Z,10,0)),0,VLOOKUP($O60,[1]BEx6_1!$A:$Z,10,0))</f>
        <v>1328.9139449700001</v>
      </c>
      <c r="I60" s="24">
        <f>IF(ISERROR(VLOOKUP($O60,[1]BEx6_1!$A:$Z,11,0)),0,VLOOKUP($O60,[1]BEx6_1!$A:$Z,11,0))</f>
        <v>3508.4651300999999</v>
      </c>
      <c r="J60" s="35">
        <f t="shared" si="1"/>
        <v>58.609727985510553</v>
      </c>
      <c r="K60" s="22">
        <f t="shared" si="5"/>
        <v>11715.710942539999</v>
      </c>
      <c r="L60" s="23">
        <f t="shared" si="5"/>
        <v>1372.21386353</v>
      </c>
      <c r="M60" s="27">
        <f t="shared" si="5"/>
        <v>8344.2507693799998</v>
      </c>
      <c r="N60" s="28">
        <f t="shared" si="3"/>
        <v>71.222743632926665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นครราชสีมา</v>
      </c>
      <c r="C61" s="22">
        <f>IF(ISERROR(VLOOKUP($O61,[1]BEx6_1!$A:$Z,3,0)),0,VLOOKUP($O61,[1]BEx6_1!$A:$Z,3,0))</f>
        <v>12255.61968937</v>
      </c>
      <c r="D61" s="23">
        <f>IF(ISERROR(VLOOKUP($O61,[1]BEx6_1!$A:$Z,5,0)),0,VLOOKUP($O61,[1]BEx6_1!$A:$Z,5,0))</f>
        <v>101.04270222</v>
      </c>
      <c r="E61" s="24">
        <f>IF(ISERROR(VLOOKUP($O61,[1]BEx6_1!$A:$Z,6,0)),0,VLOOKUP($O61,[1]BEx6_1!$A:$Z,6,0))</f>
        <v>10798.514573549999</v>
      </c>
      <c r="F61" s="34">
        <f t="shared" si="0"/>
        <v>88.110718570323854</v>
      </c>
      <c r="G61" s="22">
        <f>IF(ISERROR(VLOOKUP($O61,[1]BEx6_1!$A:$Z,8,0)),0,VLOOKUP($O61,[1]BEx6_1!$A:$Z,8,0))</f>
        <v>13255.51023949</v>
      </c>
      <c r="H61" s="23">
        <f>IF(ISERROR(VLOOKUP($O61,[1]BEx6_1!$A:$Z,10,0)),0,VLOOKUP($O61,[1]BEx6_1!$A:$Z,10,0))</f>
        <v>3584.5973987900002</v>
      </c>
      <c r="I61" s="24">
        <f>IF(ISERROR(VLOOKUP($O61,[1]BEx6_1!$A:$Z,11,0)),0,VLOOKUP($O61,[1]BEx6_1!$A:$Z,11,0))</f>
        <v>7428.5982837700003</v>
      </c>
      <c r="J61" s="35">
        <f t="shared" si="1"/>
        <v>56.041586853738593</v>
      </c>
      <c r="K61" s="22">
        <f t="shared" si="5"/>
        <v>25511.129928859998</v>
      </c>
      <c r="L61" s="23">
        <f t="shared" si="5"/>
        <v>3685.6401010100003</v>
      </c>
      <c r="M61" s="27">
        <f t="shared" si="5"/>
        <v>18227.11285732</v>
      </c>
      <c r="N61" s="28">
        <f t="shared" si="3"/>
        <v>71.447689334607631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มหาสารคาม</v>
      </c>
      <c r="C62" s="22">
        <f>IF(ISERROR(VLOOKUP($O62,[1]BEx6_1!$A:$Z,3,0)),0,VLOOKUP($O62,[1]BEx6_1!$A:$Z,3,0))</f>
        <v>4371.7731167100001</v>
      </c>
      <c r="D62" s="23">
        <f>IF(ISERROR(VLOOKUP($O62,[1]BEx6_1!$A:$Z,5,0)),0,VLOOKUP($O62,[1]BEx6_1!$A:$Z,5,0))</f>
        <v>9.6460146600000005</v>
      </c>
      <c r="E62" s="24">
        <f>IF(ISERROR(VLOOKUP($O62,[1]BEx6_1!$A:$Z,6,0)),0,VLOOKUP($O62,[1]BEx6_1!$A:$Z,6,0))</f>
        <v>3864.5639756099999</v>
      </c>
      <c r="F62" s="34">
        <f t="shared" si="0"/>
        <v>88.398090944808615</v>
      </c>
      <c r="G62" s="22">
        <f>IF(ISERROR(VLOOKUP($O62,[1]BEx6_1!$A:$Z,8,0)),0,VLOOKUP($O62,[1]BEx6_1!$A:$Z,8,0))</f>
        <v>3873.37842787</v>
      </c>
      <c r="H62" s="23">
        <f>IF(ISERROR(VLOOKUP($O62,[1]BEx6_1!$A:$Z,10,0)),0,VLOOKUP($O62,[1]BEx6_1!$A:$Z,10,0))</f>
        <v>794.72744009999997</v>
      </c>
      <c r="I62" s="24">
        <f>IF(ISERROR(VLOOKUP($O62,[1]BEx6_1!$A:$Z,11,0)),0,VLOOKUP($O62,[1]BEx6_1!$A:$Z,11,0))</f>
        <v>2031.7504558000001</v>
      </c>
      <c r="J62" s="35">
        <f t="shared" si="1"/>
        <v>52.454220356601589</v>
      </c>
      <c r="K62" s="22">
        <f t="shared" si="5"/>
        <v>8245.1515445799996</v>
      </c>
      <c r="L62" s="23">
        <f t="shared" si="5"/>
        <v>804.37345475999996</v>
      </c>
      <c r="M62" s="27">
        <f t="shared" si="5"/>
        <v>5896.31443141</v>
      </c>
      <c r="N62" s="28">
        <f t="shared" si="3"/>
        <v>71.512505252689721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แพร่</v>
      </c>
      <c r="C63" s="22">
        <f>IF(ISERROR(VLOOKUP($O63,[1]BEx6_1!$A:$Z,3,0)),0,VLOOKUP($O63,[1]BEx6_1!$A:$Z,3,0))</f>
        <v>2036.65938271</v>
      </c>
      <c r="D63" s="23">
        <f>IF(ISERROR(VLOOKUP($O63,[1]BEx6_1!$A:$Z,5,0)),0,VLOOKUP($O63,[1]BEx6_1!$A:$Z,5,0))</f>
        <v>10.852282430000001</v>
      </c>
      <c r="E63" s="24">
        <f>IF(ISERROR(VLOOKUP($O63,[1]BEx6_1!$A:$Z,6,0)),0,VLOOKUP($O63,[1]BEx6_1!$A:$Z,6,0))</f>
        <v>1785.5976011600001</v>
      </c>
      <c r="F63" s="34">
        <f t="shared" si="0"/>
        <v>87.672863529298922</v>
      </c>
      <c r="G63" s="22">
        <f>IF(ISERROR(VLOOKUP($O63,[1]BEx6_1!$A:$Z,8,0)),0,VLOOKUP($O63,[1]BEx6_1!$A:$Z,8,0))</f>
        <v>2437.9753010600002</v>
      </c>
      <c r="H63" s="23">
        <f>IF(ISERROR(VLOOKUP($O63,[1]BEx6_1!$A:$Z,10,0)),0,VLOOKUP($O63,[1]BEx6_1!$A:$Z,10,0))</f>
        <v>782.02053433000003</v>
      </c>
      <c r="I63" s="24">
        <f>IF(ISERROR(VLOOKUP($O63,[1]BEx6_1!$A:$Z,11,0)),0,VLOOKUP($O63,[1]BEx6_1!$A:$Z,11,0))</f>
        <v>1428.62346531</v>
      </c>
      <c r="J63" s="35">
        <f t="shared" si="1"/>
        <v>58.59876696408093</v>
      </c>
      <c r="K63" s="22">
        <f t="shared" si="5"/>
        <v>4474.6346837700003</v>
      </c>
      <c r="L63" s="23">
        <f t="shared" si="5"/>
        <v>792.87281675999998</v>
      </c>
      <c r="M63" s="27">
        <f t="shared" si="5"/>
        <v>3214.2210664700001</v>
      </c>
      <c r="N63" s="28">
        <f t="shared" si="3"/>
        <v>71.832033084808884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ยโสธร</v>
      </c>
      <c r="C64" s="22">
        <f>IF(ISERROR(VLOOKUP($O64,[1]BEx6_1!$A:$Z,3,0)),0,VLOOKUP($O64,[1]BEx6_1!$A:$Z,3,0))</f>
        <v>1600.8584238200001</v>
      </c>
      <c r="D64" s="23">
        <f>IF(ISERROR(VLOOKUP($O64,[1]BEx6_1!$A:$Z,5,0)),0,VLOOKUP($O64,[1]BEx6_1!$A:$Z,5,0))</f>
        <v>8.8543595400000008</v>
      </c>
      <c r="E64" s="24">
        <f>IF(ISERROR(VLOOKUP($O64,[1]BEx6_1!$A:$Z,6,0)),0,VLOOKUP($O64,[1]BEx6_1!$A:$Z,6,0))</f>
        <v>1382.52210584</v>
      </c>
      <c r="F64" s="34">
        <f t="shared" si="0"/>
        <v>86.361297493191074</v>
      </c>
      <c r="G64" s="22">
        <f>IF(ISERROR(VLOOKUP($O64,[1]BEx6_1!$A:$Z,8,0)),0,VLOOKUP($O64,[1]BEx6_1!$A:$Z,8,0))</f>
        <v>2168.3782409599999</v>
      </c>
      <c r="H64" s="23">
        <f>IF(ISERROR(VLOOKUP($O64,[1]BEx6_1!$A:$Z,10,0)),0,VLOOKUP($O64,[1]BEx6_1!$A:$Z,10,0))</f>
        <v>347.92683772999999</v>
      </c>
      <c r="I64" s="24">
        <f>IF(ISERROR(VLOOKUP($O64,[1]BEx6_1!$A:$Z,11,0)),0,VLOOKUP($O64,[1]BEx6_1!$A:$Z,11,0))</f>
        <v>1333.2031380400001</v>
      </c>
      <c r="J64" s="35">
        <f t="shared" si="1"/>
        <v>61.48388287874328</v>
      </c>
      <c r="K64" s="22">
        <f t="shared" si="5"/>
        <v>3769.23666478</v>
      </c>
      <c r="L64" s="23">
        <f t="shared" si="5"/>
        <v>356.78119727000001</v>
      </c>
      <c r="M64" s="27">
        <f t="shared" si="5"/>
        <v>2715.7252438800001</v>
      </c>
      <c r="N64" s="28">
        <f t="shared" si="3"/>
        <v>72.049740714238482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สมุทรสงคราม</v>
      </c>
      <c r="C65" s="22">
        <f>IF(ISERROR(VLOOKUP($O65,[1]BEx6_1!$A:$Z,3,0)),0,VLOOKUP($O65,[1]BEx6_1!$A:$Z,3,0))</f>
        <v>775.19714508000004</v>
      </c>
      <c r="D65" s="23">
        <f>IF(ISERROR(VLOOKUP($O65,[1]BEx6_1!$A:$Z,5,0)),0,VLOOKUP($O65,[1]BEx6_1!$A:$Z,5,0))</f>
        <v>4.1030767399999997</v>
      </c>
      <c r="E65" s="24">
        <f>IF(ISERROR(VLOOKUP($O65,[1]BEx6_1!$A:$Z,6,0)),0,VLOOKUP($O65,[1]BEx6_1!$A:$Z,6,0))</f>
        <v>706.85884172999999</v>
      </c>
      <c r="F65" s="34">
        <f t="shared" si="0"/>
        <v>91.18439692615901</v>
      </c>
      <c r="G65" s="22">
        <f>IF(ISERROR(VLOOKUP($O65,[1]BEx6_1!$A:$Z,8,0)),0,VLOOKUP($O65,[1]BEx6_1!$A:$Z,8,0))</f>
        <v>971.27243786999998</v>
      </c>
      <c r="H65" s="23">
        <f>IF(ISERROR(VLOOKUP($O65,[1]BEx6_1!$A:$Z,10,0)),0,VLOOKUP($O65,[1]BEx6_1!$A:$Z,10,0))</f>
        <v>332.88293034999998</v>
      </c>
      <c r="I65" s="24">
        <f>IF(ISERROR(VLOOKUP($O65,[1]BEx6_1!$A:$Z,11,0)),0,VLOOKUP($O65,[1]BEx6_1!$A:$Z,11,0))</f>
        <v>553.52827790000003</v>
      </c>
      <c r="J65" s="35">
        <f t="shared" si="1"/>
        <v>56.990011897577084</v>
      </c>
      <c r="K65" s="22">
        <f t="shared" si="5"/>
        <v>1746.4695829500001</v>
      </c>
      <c r="L65" s="23">
        <f t="shared" si="5"/>
        <v>336.98600708999999</v>
      </c>
      <c r="M65" s="27">
        <f t="shared" si="5"/>
        <v>1260.3871196300001</v>
      </c>
      <c r="N65" s="28">
        <f t="shared" si="3"/>
        <v>72.167710902874845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ศรีษะเกษ</v>
      </c>
      <c r="C66" s="22">
        <f>IF(ISERROR(VLOOKUP($O66,[1]BEx6_1!$A:$Z,3,0)),0,VLOOKUP($O66,[1]BEx6_1!$A:$Z,3,0))</f>
        <v>4816.5905384199996</v>
      </c>
      <c r="D66" s="23">
        <f>IF(ISERROR(VLOOKUP($O66,[1]BEx6_1!$A:$Z,5,0)),0,VLOOKUP($O66,[1]BEx6_1!$A:$Z,5,0))</f>
        <v>11.53673276</v>
      </c>
      <c r="E66" s="24">
        <f>IF(ISERROR(VLOOKUP($O66,[1]BEx6_1!$A:$Z,6,0)),0,VLOOKUP($O66,[1]BEx6_1!$A:$Z,6,0))</f>
        <v>4143.8252759300003</v>
      </c>
      <c r="F66" s="34">
        <f t="shared" si="0"/>
        <v>86.032334342651254</v>
      </c>
      <c r="G66" s="22">
        <f>IF(ISERROR(VLOOKUP($O66,[1]BEx6_1!$A:$Z,8,0)),0,VLOOKUP($O66,[1]BEx6_1!$A:$Z,8,0))</f>
        <v>3737.9483439999999</v>
      </c>
      <c r="H66" s="23">
        <f>IF(ISERROR(VLOOKUP($O66,[1]BEx6_1!$A:$Z,10,0)),0,VLOOKUP($O66,[1]BEx6_1!$A:$Z,10,0))</f>
        <v>914.23268700999995</v>
      </c>
      <c r="I66" s="24">
        <f>IF(ISERROR(VLOOKUP($O66,[1]BEx6_1!$A:$Z,11,0)),0,VLOOKUP($O66,[1]BEx6_1!$A:$Z,11,0))</f>
        <v>2036.40053223</v>
      </c>
      <c r="J66" s="35">
        <f t="shared" si="1"/>
        <v>54.479097751544522</v>
      </c>
      <c r="K66" s="22">
        <f t="shared" si="5"/>
        <v>8554.5388824199999</v>
      </c>
      <c r="L66" s="23">
        <f t="shared" si="5"/>
        <v>925.7694197699999</v>
      </c>
      <c r="M66" s="27">
        <f t="shared" si="5"/>
        <v>6180.2258081600003</v>
      </c>
      <c r="N66" s="28">
        <f t="shared" si="3"/>
        <v>72.244990561217378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เชียงราย</v>
      </c>
      <c r="C67" s="22">
        <f>IF(ISERROR(VLOOKUP($O67,[1]BEx6_1!$A:$Z,3,0)),0,VLOOKUP($O67,[1]BEx6_1!$A:$Z,3,0))</f>
        <v>6009.6070568499999</v>
      </c>
      <c r="D67" s="23">
        <f>IF(ISERROR(VLOOKUP($O67,[1]BEx6_1!$A:$Z,5,0)),0,VLOOKUP($O67,[1]BEx6_1!$A:$Z,5,0))</f>
        <v>27.180429610000001</v>
      </c>
      <c r="E67" s="24">
        <f>IF(ISERROR(VLOOKUP($O67,[1]BEx6_1!$A:$Z,6,0)),0,VLOOKUP($O67,[1]BEx6_1!$A:$Z,6,0))</f>
        <v>5245.7782625399996</v>
      </c>
      <c r="F67" s="34">
        <f t="shared" si="0"/>
        <v>87.289871249745744</v>
      </c>
      <c r="G67" s="22">
        <f>IF(ISERROR(VLOOKUP($O67,[1]BEx6_1!$A:$Z,8,0)),0,VLOOKUP($O67,[1]BEx6_1!$A:$Z,8,0))</f>
        <v>5616.5096963799997</v>
      </c>
      <c r="H67" s="23">
        <f>IF(ISERROR(VLOOKUP($O67,[1]BEx6_1!$A:$Z,10,0)),0,VLOOKUP($O67,[1]BEx6_1!$A:$Z,10,0))</f>
        <v>1322.86592017</v>
      </c>
      <c r="I67" s="24">
        <f>IF(ISERROR(VLOOKUP($O67,[1]BEx6_1!$A:$Z,11,0)),0,VLOOKUP($O67,[1]BEx6_1!$A:$Z,11,0))</f>
        <v>3174.6751212099998</v>
      </c>
      <c r="J67" s="35">
        <f t="shared" si="1"/>
        <v>56.523985407808844</v>
      </c>
      <c r="K67" s="22">
        <f t="shared" si="5"/>
        <v>11626.116753229999</v>
      </c>
      <c r="L67" s="23">
        <f t="shared" si="5"/>
        <v>1350.0463497799999</v>
      </c>
      <c r="M67" s="27">
        <f t="shared" si="5"/>
        <v>8420.4533837499985</v>
      </c>
      <c r="N67" s="28">
        <f t="shared" si="3"/>
        <v>72.427049912522207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อุบลราชธานี</v>
      </c>
      <c r="C68" s="22">
        <f>IF(ISERROR(VLOOKUP($O68,[1]BEx6_1!$A:$Z,3,0)),0,VLOOKUP($O68,[1]BEx6_1!$A:$Z,3,0))</f>
        <v>8115.4204099799999</v>
      </c>
      <c r="D68" s="23">
        <f>IF(ISERROR(VLOOKUP($O68,[1]BEx6_1!$A:$Z,5,0)),0,VLOOKUP($O68,[1]BEx6_1!$A:$Z,5,0))</f>
        <v>38.11975872</v>
      </c>
      <c r="E68" s="24">
        <f>IF(ISERROR(VLOOKUP($O68,[1]BEx6_1!$A:$Z,6,0)),0,VLOOKUP($O68,[1]BEx6_1!$A:$Z,6,0))</f>
        <v>7094.9897899099997</v>
      </c>
      <c r="F68" s="34">
        <f t="shared" si="0"/>
        <v>87.426028862101617</v>
      </c>
      <c r="G68" s="22">
        <f>IF(ISERROR(VLOOKUP($O68,[1]BEx6_1!$A:$Z,8,0)),0,VLOOKUP($O68,[1]BEx6_1!$A:$Z,8,0))</f>
        <v>7386.5721296600004</v>
      </c>
      <c r="H68" s="23">
        <f>IF(ISERROR(VLOOKUP($O68,[1]BEx6_1!$A:$Z,10,0)),0,VLOOKUP($O68,[1]BEx6_1!$A:$Z,10,0))</f>
        <v>1513.5118929400001</v>
      </c>
      <c r="I68" s="24">
        <f>IF(ISERROR(VLOOKUP($O68,[1]BEx6_1!$A:$Z,11,0)),0,VLOOKUP($O68,[1]BEx6_1!$A:$Z,11,0))</f>
        <v>4184.8754967699997</v>
      </c>
      <c r="J68" s="35">
        <f t="shared" si="1"/>
        <v>56.65517676279196</v>
      </c>
      <c r="K68" s="22">
        <f t="shared" si="5"/>
        <v>15501.992539639999</v>
      </c>
      <c r="L68" s="23">
        <f t="shared" si="5"/>
        <v>1551.63165166</v>
      </c>
      <c r="M68" s="27">
        <f t="shared" si="5"/>
        <v>11279.86528668</v>
      </c>
      <c r="N68" s="28">
        <f t="shared" si="3"/>
        <v>72.763970553052218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หนองคาย</v>
      </c>
      <c r="C69" s="22">
        <f>IF(ISERROR(VLOOKUP($O69,[1]BEx6_1!$A:$Z,3,0)),0,VLOOKUP($O69,[1]BEx6_1!$A:$Z,3,0))</f>
        <v>1920.31311919</v>
      </c>
      <c r="D69" s="23">
        <f>IF(ISERROR(VLOOKUP($O69,[1]BEx6_1!$A:$Z,5,0)),0,VLOOKUP($O69,[1]BEx6_1!$A:$Z,5,0))</f>
        <v>5.6065293499999997</v>
      </c>
      <c r="E69" s="24">
        <f>IF(ISERROR(VLOOKUP($O69,[1]BEx6_1!$A:$Z,6,0)),0,VLOOKUP($O69,[1]BEx6_1!$A:$Z,6,0))</f>
        <v>1688.8060954600001</v>
      </c>
      <c r="F69" s="34">
        <f t="shared" si="0"/>
        <v>87.944308591317082</v>
      </c>
      <c r="G69" s="22">
        <f>IF(ISERROR(VLOOKUP($O69,[1]BEx6_1!$A:$Z,8,0)),0,VLOOKUP($O69,[1]BEx6_1!$A:$Z,8,0))</f>
        <v>1886.2689932999999</v>
      </c>
      <c r="H69" s="23">
        <f>IF(ISERROR(VLOOKUP($O69,[1]BEx6_1!$A:$Z,10,0)),0,VLOOKUP($O69,[1]BEx6_1!$A:$Z,10,0))</f>
        <v>435.82998901000002</v>
      </c>
      <c r="I69" s="24">
        <f>IF(ISERROR(VLOOKUP($O69,[1]BEx6_1!$A:$Z,11,0)),0,VLOOKUP($O69,[1]BEx6_1!$A:$Z,11,0))</f>
        <v>1084.10337583</v>
      </c>
      <c r="J69" s="35">
        <f t="shared" si="1"/>
        <v>57.473423975091542</v>
      </c>
      <c r="K69" s="22">
        <f t="shared" si="5"/>
        <v>3806.5821124899999</v>
      </c>
      <c r="L69" s="23">
        <f t="shared" si="5"/>
        <v>441.43651836000004</v>
      </c>
      <c r="M69" s="27">
        <f t="shared" si="5"/>
        <v>2772.9094712900001</v>
      </c>
      <c r="N69" s="28">
        <f t="shared" si="3"/>
        <v>72.845124296455978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สกลนคร</v>
      </c>
      <c r="C70" s="22">
        <f>IF(ISERROR(VLOOKUP($O70,[1]BEx6_1!$A:$Z,3,0)),0,VLOOKUP($O70,[1]BEx6_1!$A:$Z,3,0))</f>
        <v>3892.9754368499998</v>
      </c>
      <c r="D70" s="23">
        <f>IF(ISERROR(VLOOKUP($O70,[1]BEx6_1!$A:$Z,5,0)),0,VLOOKUP($O70,[1]BEx6_1!$A:$Z,5,0))</f>
        <v>29.173299870000001</v>
      </c>
      <c r="E70" s="24">
        <f>IF(ISERROR(VLOOKUP($O70,[1]BEx6_1!$A:$Z,6,0)),0,VLOOKUP($O70,[1]BEx6_1!$A:$Z,6,0))</f>
        <v>3341.4068784800002</v>
      </c>
      <c r="F70" s="34">
        <f t="shared" ref="F70:F82" si="6">IF(ISERROR(E70/C70*100),0,E70/C70*100)</f>
        <v>85.83169692906408</v>
      </c>
      <c r="G70" s="22">
        <f>IF(ISERROR(VLOOKUP($O70,[1]BEx6_1!$A:$Z,8,0)),0,VLOOKUP($O70,[1]BEx6_1!$A:$Z,8,0))</f>
        <v>4018.9044434100001</v>
      </c>
      <c r="H70" s="23">
        <f>IF(ISERROR(VLOOKUP($O70,[1]BEx6_1!$A:$Z,10,0)),0,VLOOKUP($O70,[1]BEx6_1!$A:$Z,10,0))</f>
        <v>730.63296840999999</v>
      </c>
      <c r="I70" s="24">
        <f>IF(ISERROR(VLOOKUP($O70,[1]BEx6_1!$A:$Z,11,0)),0,VLOOKUP($O70,[1]BEx6_1!$A:$Z,11,0))</f>
        <v>2424.30432883</v>
      </c>
      <c r="J70" s="35">
        <f t="shared" ref="J70:J82" si="7">IF(ISERROR(I70/G70*100),0,I70/G70*100)</f>
        <v>60.322517317007971</v>
      </c>
      <c r="K70" s="22">
        <f t="shared" ref="K70:M81" si="8">C70+G70</f>
        <v>7911.8798802599995</v>
      </c>
      <c r="L70" s="23">
        <f t="shared" si="8"/>
        <v>759.80626828000004</v>
      </c>
      <c r="M70" s="27">
        <f t="shared" si="8"/>
        <v>5765.7112073099997</v>
      </c>
      <c r="N70" s="28">
        <f t="shared" ref="N70:N82" si="9">IF(ISERROR(M70/K70*100),0,M70/K70*100)</f>
        <v>72.874099386864401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ลพบุรี</v>
      </c>
      <c r="C71" s="22">
        <f>IF(ISERROR(VLOOKUP($O71,[1]BEx6_1!$A:$Z,3,0)),0,VLOOKUP($O71,[1]BEx6_1!$A:$Z,3,0))</f>
        <v>3856.5818645499999</v>
      </c>
      <c r="D71" s="23">
        <f>IF(ISERROR(VLOOKUP($O71,[1]BEx6_1!$A:$Z,5,0)),0,VLOOKUP($O71,[1]BEx6_1!$A:$Z,5,0))</f>
        <v>27.493379019999999</v>
      </c>
      <c r="E71" s="24">
        <f>IF(ISERROR(VLOOKUP($O71,[1]BEx6_1!$A:$Z,6,0)),0,VLOOKUP($O71,[1]BEx6_1!$A:$Z,6,0))</f>
        <v>3320.0224519600001</v>
      </c>
      <c r="F71" s="34">
        <f t="shared" si="6"/>
        <v>86.087176898224428</v>
      </c>
      <c r="G71" s="22">
        <f>IF(ISERROR(VLOOKUP($O71,[1]BEx6_1!$A:$Z,8,0)),0,VLOOKUP($O71,[1]BEx6_1!$A:$Z,8,0))</f>
        <v>4820.7536369400004</v>
      </c>
      <c r="H71" s="23">
        <f>IF(ISERROR(VLOOKUP($O71,[1]BEx6_1!$A:$Z,10,0)),0,VLOOKUP($O71,[1]BEx6_1!$A:$Z,10,0))</f>
        <v>1075.5925421100001</v>
      </c>
      <c r="I71" s="24">
        <f>IF(ISERROR(VLOOKUP($O71,[1]BEx6_1!$A:$Z,11,0)),0,VLOOKUP($O71,[1]BEx6_1!$A:$Z,11,0))</f>
        <v>3058.8391254200001</v>
      </c>
      <c r="J71" s="35">
        <f t="shared" si="7"/>
        <v>63.451471611845633</v>
      </c>
      <c r="K71" s="22">
        <f t="shared" si="8"/>
        <v>8677.3355014900008</v>
      </c>
      <c r="L71" s="23">
        <f t="shared" si="8"/>
        <v>1103.0859211300001</v>
      </c>
      <c r="M71" s="27">
        <f t="shared" si="8"/>
        <v>6378.8615773800002</v>
      </c>
      <c r="N71" s="28">
        <f t="shared" si="9"/>
        <v>73.511754573563209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ลำปาง</v>
      </c>
      <c r="C72" s="22">
        <f>IF(ISERROR(VLOOKUP($O72,[1]BEx6_1!$A:$Z,3,0)),0,VLOOKUP($O72,[1]BEx6_1!$A:$Z,3,0))</f>
        <v>3515.33790469</v>
      </c>
      <c r="D72" s="23">
        <f>IF(ISERROR(VLOOKUP($O72,[1]BEx6_1!$A:$Z,5,0)),0,VLOOKUP($O72,[1]BEx6_1!$A:$Z,5,0))</f>
        <v>24.709401549999999</v>
      </c>
      <c r="E72" s="24">
        <f>IF(ISERROR(VLOOKUP($O72,[1]BEx6_1!$A:$Z,6,0)),0,VLOOKUP($O72,[1]BEx6_1!$A:$Z,6,0))</f>
        <v>3004.2002461799998</v>
      </c>
      <c r="F72" s="34">
        <f t="shared" si="6"/>
        <v>85.459785876399991</v>
      </c>
      <c r="G72" s="22">
        <f>IF(ISERROR(VLOOKUP($O72,[1]BEx6_1!$A:$Z,8,0)),0,VLOOKUP($O72,[1]BEx6_1!$A:$Z,8,0))</f>
        <v>4748.6388650999997</v>
      </c>
      <c r="H72" s="23">
        <f>IF(ISERROR(VLOOKUP($O72,[1]BEx6_1!$A:$Z,10,0)),0,VLOOKUP($O72,[1]BEx6_1!$A:$Z,10,0))</f>
        <v>978.15910688999998</v>
      </c>
      <c r="I72" s="24">
        <f>IF(ISERROR(VLOOKUP($O72,[1]BEx6_1!$A:$Z,11,0)),0,VLOOKUP($O72,[1]BEx6_1!$A:$Z,11,0))</f>
        <v>3072.4942058500001</v>
      </c>
      <c r="J72" s="35">
        <f t="shared" si="7"/>
        <v>64.702629387785578</v>
      </c>
      <c r="K72" s="22">
        <f t="shared" si="8"/>
        <v>8263.9767697899988</v>
      </c>
      <c r="L72" s="23">
        <f t="shared" si="8"/>
        <v>1002.86850844</v>
      </c>
      <c r="M72" s="27">
        <f t="shared" si="8"/>
        <v>6076.6944520300003</v>
      </c>
      <c r="N72" s="28">
        <f t="shared" si="9"/>
        <v>73.532327368635848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สระบุรี</v>
      </c>
      <c r="C73" s="22">
        <f>IF(ISERROR(VLOOKUP($O73,[1]BEx6_1!$A:$Z,3,0)),0,VLOOKUP($O73,[1]BEx6_1!$A:$Z,3,0))</f>
        <v>2632.1740506699998</v>
      </c>
      <c r="D73" s="23">
        <f>IF(ISERROR(VLOOKUP($O73,[1]BEx6_1!$A:$Z,5,0)),0,VLOOKUP($O73,[1]BEx6_1!$A:$Z,5,0))</f>
        <v>21.693465530000001</v>
      </c>
      <c r="E73" s="24">
        <f>IF(ISERROR(VLOOKUP($O73,[1]BEx6_1!$A:$Z,6,0)),0,VLOOKUP($O73,[1]BEx6_1!$A:$Z,6,0))</f>
        <v>2273.2090775000001</v>
      </c>
      <c r="F73" s="34">
        <f t="shared" si="6"/>
        <v>86.362415012843556</v>
      </c>
      <c r="G73" s="22">
        <f>IF(ISERROR(VLOOKUP($O73,[1]BEx6_1!$A:$Z,8,0)),0,VLOOKUP($O73,[1]BEx6_1!$A:$Z,8,0))</f>
        <v>2959.5884924100001</v>
      </c>
      <c r="H73" s="23">
        <f>IF(ISERROR(VLOOKUP($O73,[1]BEx6_1!$A:$Z,10,0)),0,VLOOKUP($O73,[1]BEx6_1!$A:$Z,10,0))</f>
        <v>944.98062277999998</v>
      </c>
      <c r="I73" s="24">
        <f>IF(ISERROR(VLOOKUP($O73,[1]BEx6_1!$A:$Z,11,0)),0,VLOOKUP($O73,[1]BEx6_1!$A:$Z,11,0))</f>
        <v>1844.7019839500001</v>
      </c>
      <c r="J73" s="35">
        <f t="shared" si="7"/>
        <v>62.329678219820849</v>
      </c>
      <c r="K73" s="22">
        <f t="shared" si="8"/>
        <v>5591.7625430799999</v>
      </c>
      <c r="L73" s="23">
        <f t="shared" si="8"/>
        <v>966.67408831</v>
      </c>
      <c r="M73" s="27">
        <f t="shared" si="8"/>
        <v>4117.9110614500005</v>
      </c>
      <c r="N73" s="28">
        <f t="shared" si="9"/>
        <v>73.642452263035707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สมุทรสาคร</v>
      </c>
      <c r="C74" s="22">
        <f>IF(ISERROR(VLOOKUP($O74,[1]BEx6_1!$A:$Z,3,0)),0,VLOOKUP($O74,[1]BEx6_1!$A:$Z,3,0))</f>
        <v>1707.65948667</v>
      </c>
      <c r="D74" s="23">
        <f>IF(ISERROR(VLOOKUP($O74,[1]BEx6_1!$A:$Z,5,0)),0,VLOOKUP($O74,[1]BEx6_1!$A:$Z,5,0))</f>
        <v>5.6671837800000002</v>
      </c>
      <c r="E74" s="24">
        <f>IF(ISERROR(VLOOKUP($O74,[1]BEx6_1!$A:$Z,6,0)),0,VLOOKUP($O74,[1]BEx6_1!$A:$Z,6,0))</f>
        <v>1504.1267413099999</v>
      </c>
      <c r="F74" s="34">
        <f t="shared" si="6"/>
        <v>88.08118673841139</v>
      </c>
      <c r="G74" s="22">
        <f>IF(ISERROR(VLOOKUP($O74,[1]BEx6_1!$A:$Z,8,0)),0,VLOOKUP($O74,[1]BEx6_1!$A:$Z,8,0))</f>
        <v>1240.969417</v>
      </c>
      <c r="H74" s="23">
        <f>IF(ISERROR(VLOOKUP($O74,[1]BEx6_1!$A:$Z,10,0)),0,VLOOKUP($O74,[1]BEx6_1!$A:$Z,10,0))</f>
        <v>471.97184958999998</v>
      </c>
      <c r="I74" s="24">
        <f>IF(ISERROR(VLOOKUP($O74,[1]BEx6_1!$A:$Z,11,0)),0,VLOOKUP($O74,[1]BEx6_1!$A:$Z,11,0))</f>
        <v>684.12919817</v>
      </c>
      <c r="J74" s="35">
        <f t="shared" si="7"/>
        <v>55.128610648911746</v>
      </c>
      <c r="K74" s="22">
        <f t="shared" si="8"/>
        <v>2948.62890367</v>
      </c>
      <c r="L74" s="23">
        <f t="shared" si="8"/>
        <v>477.63903336999999</v>
      </c>
      <c r="M74" s="27">
        <f t="shared" si="8"/>
        <v>2188.2559394800001</v>
      </c>
      <c r="N74" s="28">
        <f t="shared" si="9"/>
        <v>74.21265988257781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นครศรีธรรมราช</v>
      </c>
      <c r="C75" s="22">
        <f>IF(ISERROR(VLOOKUP($O75,[1]BEx6_1!$A:$Z,3,0)),0,VLOOKUP($O75,[1]BEx6_1!$A:$Z,3,0))</f>
        <v>11285.11525452</v>
      </c>
      <c r="D75" s="23">
        <f>IF(ISERROR(VLOOKUP($O75,[1]BEx6_1!$A:$Z,5,0)),0,VLOOKUP($O75,[1]BEx6_1!$A:$Z,5,0))</f>
        <v>37.37320433</v>
      </c>
      <c r="E75" s="24">
        <f>IF(ISERROR(VLOOKUP($O75,[1]BEx6_1!$A:$Z,6,0)),0,VLOOKUP($O75,[1]BEx6_1!$A:$Z,6,0))</f>
        <v>10389.82326223</v>
      </c>
      <c r="F75" s="34">
        <f t="shared" si="6"/>
        <v>92.066611885674703</v>
      </c>
      <c r="G75" s="22">
        <f>IF(ISERROR(VLOOKUP($O75,[1]BEx6_1!$A:$Z,8,0)),0,VLOOKUP($O75,[1]BEx6_1!$A:$Z,8,0))</f>
        <v>7394.2026741</v>
      </c>
      <c r="H75" s="23">
        <f>IF(ISERROR(VLOOKUP($O75,[1]BEx6_1!$A:$Z,10,0)),0,VLOOKUP($O75,[1]BEx6_1!$A:$Z,10,0))</f>
        <v>1753.00489408</v>
      </c>
      <c r="I75" s="24">
        <f>IF(ISERROR(VLOOKUP($O75,[1]BEx6_1!$A:$Z,11,0)),0,VLOOKUP($O75,[1]BEx6_1!$A:$Z,11,0))</f>
        <v>3517.3519644200001</v>
      </c>
      <c r="J75" s="35">
        <f t="shared" si="7"/>
        <v>47.569049963160786</v>
      </c>
      <c r="K75" s="22">
        <f t="shared" si="8"/>
        <v>18679.317928619999</v>
      </c>
      <c r="L75" s="23">
        <f t="shared" si="8"/>
        <v>1790.3780984099999</v>
      </c>
      <c r="M75" s="27">
        <f t="shared" si="8"/>
        <v>13907.175226650001</v>
      </c>
      <c r="N75" s="28">
        <f t="shared" si="9"/>
        <v>74.452264690788112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สงขลา</v>
      </c>
      <c r="C76" s="22">
        <f>IF(ISERROR(VLOOKUP($O76,[1]BEx6_1!$A:$Z,3,0)),0,VLOOKUP($O76,[1]BEx6_1!$A:$Z,3,0))</f>
        <v>15208.63848999</v>
      </c>
      <c r="D76" s="23">
        <f>IF(ISERROR(VLOOKUP($O76,[1]BEx6_1!$A:$Z,5,0)),0,VLOOKUP($O76,[1]BEx6_1!$A:$Z,5,0))</f>
        <v>55.887577100000001</v>
      </c>
      <c r="E76" s="24">
        <f>IF(ISERROR(VLOOKUP($O76,[1]BEx6_1!$A:$Z,6,0)),0,VLOOKUP($O76,[1]BEx6_1!$A:$Z,6,0))</f>
        <v>13704.64575254</v>
      </c>
      <c r="F76" s="34">
        <f t="shared" si="6"/>
        <v>90.110931110369307</v>
      </c>
      <c r="G76" s="22">
        <f>IF(ISERROR(VLOOKUP($O76,[1]BEx6_1!$A:$Z,8,0)),0,VLOOKUP($O76,[1]BEx6_1!$A:$Z,8,0))</f>
        <v>12771.83326965</v>
      </c>
      <c r="H76" s="23">
        <f>IF(ISERROR(VLOOKUP($O76,[1]BEx6_1!$A:$Z,10,0)),0,VLOOKUP($O76,[1]BEx6_1!$A:$Z,10,0))</f>
        <v>3985.5110288400001</v>
      </c>
      <c r="I76" s="24">
        <f>IF(ISERROR(VLOOKUP($O76,[1]BEx6_1!$A:$Z,11,0)),0,VLOOKUP($O76,[1]BEx6_1!$A:$Z,11,0))</f>
        <v>7218.4982579699999</v>
      </c>
      <c r="J76" s="37">
        <f t="shared" si="7"/>
        <v>56.518888914119181</v>
      </c>
      <c r="K76" s="22">
        <f t="shared" si="8"/>
        <v>27980.471759640001</v>
      </c>
      <c r="L76" s="23">
        <f t="shared" si="8"/>
        <v>4041.3986059399999</v>
      </c>
      <c r="M76" s="24">
        <f t="shared" si="8"/>
        <v>20923.144010510001</v>
      </c>
      <c r="N76" s="28">
        <f t="shared" si="9"/>
        <v>74.777667046665968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สุโขทัย</v>
      </c>
      <c r="C77" s="22">
        <f>IF(ISERROR(VLOOKUP($O77,[1]BEx6_1!$A:$Z,3,0)),0,VLOOKUP($O77,[1]BEx6_1!$A:$Z,3,0))</f>
        <v>2089.7873154099998</v>
      </c>
      <c r="D77" s="23">
        <f>IF(ISERROR(VLOOKUP($O77,[1]BEx6_1!$A:$Z,5,0)),0,VLOOKUP($O77,[1]BEx6_1!$A:$Z,5,0))</f>
        <v>6.0161414600000001</v>
      </c>
      <c r="E77" s="24">
        <f>IF(ISERROR(VLOOKUP($O77,[1]BEx6_1!$A:$Z,6,0)),0,VLOOKUP($O77,[1]BEx6_1!$A:$Z,6,0))</f>
        <v>1873.9408533200001</v>
      </c>
      <c r="F77" s="34">
        <f t="shared" si="6"/>
        <v>89.671367009534535</v>
      </c>
      <c r="G77" s="22">
        <f>IF(ISERROR(VLOOKUP($O77,[1]BEx6_1!$A:$Z,8,0)),0,VLOOKUP($O77,[1]BEx6_1!$A:$Z,8,0))</f>
        <v>3340.1324228200001</v>
      </c>
      <c r="H77" s="23">
        <f>IF(ISERROR(VLOOKUP($O77,[1]BEx6_1!$A:$Z,10,0)),0,VLOOKUP($O77,[1]BEx6_1!$A:$Z,10,0))</f>
        <v>561.16360643999997</v>
      </c>
      <c r="I77" s="24">
        <f>IF(ISERROR(VLOOKUP($O77,[1]BEx6_1!$A:$Z,11,0)),0,VLOOKUP($O77,[1]BEx6_1!$A:$Z,11,0))</f>
        <v>2200.4269178</v>
      </c>
      <c r="J77" s="35">
        <f t="shared" si="7"/>
        <v>65.878433524567512</v>
      </c>
      <c r="K77" s="22">
        <f t="shared" si="8"/>
        <v>5429.9197382299999</v>
      </c>
      <c r="L77" s="23">
        <f t="shared" si="8"/>
        <v>567.17974789999994</v>
      </c>
      <c r="M77" s="27">
        <f t="shared" si="8"/>
        <v>4074.3677711199998</v>
      </c>
      <c r="N77" s="28">
        <f t="shared" si="9"/>
        <v>75.035506371004459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ตาก</v>
      </c>
      <c r="C78" s="22">
        <f>IF(ISERROR(VLOOKUP($O78,[1]BEx6_1!$A:$Z,3,0)),0,VLOOKUP($O78,[1]BEx6_1!$A:$Z,3,0))</f>
        <v>2883.4201542400001</v>
      </c>
      <c r="D78" s="23">
        <f>IF(ISERROR(VLOOKUP($O78,[1]BEx6_1!$A:$Z,5,0)),0,VLOOKUP($O78,[1]BEx6_1!$A:$Z,5,0))</f>
        <v>15.86551497</v>
      </c>
      <c r="E78" s="24">
        <f>IF(ISERROR(VLOOKUP($O78,[1]BEx6_1!$A:$Z,6,0)),0,VLOOKUP($O78,[1]BEx6_1!$A:$Z,6,0))</f>
        <v>2572.6596159000001</v>
      </c>
      <c r="F78" s="34">
        <f t="shared" si="6"/>
        <v>89.222502385473234</v>
      </c>
      <c r="G78" s="22">
        <f>IF(ISERROR(VLOOKUP($O78,[1]BEx6_1!$A:$Z,8,0)),0,VLOOKUP($O78,[1]BEx6_1!$A:$Z,8,0))</f>
        <v>2517.7092670500001</v>
      </c>
      <c r="H78" s="23">
        <f>IF(ISERROR(VLOOKUP($O78,[1]BEx6_1!$A:$Z,10,0)),0,VLOOKUP($O78,[1]BEx6_1!$A:$Z,10,0))</f>
        <v>523.65087543000004</v>
      </c>
      <c r="I78" s="24">
        <f>IF(ISERROR(VLOOKUP($O78,[1]BEx6_1!$A:$Z,11,0)),0,VLOOKUP($O78,[1]BEx6_1!$A:$Z,11,0))</f>
        <v>1577.2987783200001</v>
      </c>
      <c r="J78" s="35">
        <f t="shared" si="7"/>
        <v>62.648169864669121</v>
      </c>
      <c r="K78" s="22">
        <f t="shared" si="8"/>
        <v>5401.1294212900002</v>
      </c>
      <c r="L78" s="23">
        <f t="shared" si="8"/>
        <v>539.51639040000009</v>
      </c>
      <c r="M78" s="27">
        <f t="shared" si="8"/>
        <v>4149.9583942200006</v>
      </c>
      <c r="N78" s="28">
        <f t="shared" si="9"/>
        <v>76.835011171215911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ขอนแก่น</v>
      </c>
      <c r="C79" s="22">
        <f>IF(ISERROR(VLOOKUP($O79,[1]BEx6_1!$A:$Z,3,0)),0,VLOOKUP($O79,[1]BEx6_1!$A:$Z,3,0))</f>
        <v>12651.863165549999</v>
      </c>
      <c r="D79" s="23">
        <f>IF(ISERROR(VLOOKUP($O79,[1]BEx6_1!$A:$Z,5,0)),0,VLOOKUP($O79,[1]BEx6_1!$A:$Z,5,0))</f>
        <v>73.455114320000007</v>
      </c>
      <c r="E79" s="24">
        <f>IF(ISERROR(VLOOKUP($O79,[1]BEx6_1!$A:$Z,6,0)),0,VLOOKUP($O79,[1]BEx6_1!$A:$Z,6,0))</f>
        <v>11676.807523650001</v>
      </c>
      <c r="F79" s="34">
        <f t="shared" si="6"/>
        <v>92.293185366128554</v>
      </c>
      <c r="G79" s="22">
        <f>IF(ISERROR(VLOOKUP($O79,[1]BEx6_1!$A:$Z,8,0)),0,VLOOKUP($O79,[1]BEx6_1!$A:$Z,8,0))</f>
        <v>9785.3257479399999</v>
      </c>
      <c r="H79" s="23">
        <f>IF(ISERROR(VLOOKUP($O79,[1]BEx6_1!$A:$Z,10,0)),0,VLOOKUP($O79,[1]BEx6_1!$A:$Z,10,0))</f>
        <v>2805.1612755800002</v>
      </c>
      <c r="I79" s="24">
        <f>IF(ISERROR(VLOOKUP($O79,[1]BEx6_1!$A:$Z,11,0)),0,VLOOKUP($O79,[1]BEx6_1!$A:$Z,11,0))</f>
        <v>5718.5829027500004</v>
      </c>
      <c r="J79" s="35">
        <f t="shared" si="7"/>
        <v>58.44039381063908</v>
      </c>
      <c r="K79" s="22">
        <f t="shared" si="8"/>
        <v>22437.188913489998</v>
      </c>
      <c r="L79" s="23">
        <f t="shared" si="8"/>
        <v>2878.6163899000003</v>
      </c>
      <c r="M79" s="27">
        <f t="shared" si="8"/>
        <v>17395.390426400001</v>
      </c>
      <c r="N79" s="28">
        <f t="shared" si="9"/>
        <v>77.529277368348502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พะเยา</v>
      </c>
      <c r="C80" s="22">
        <f>IF(ISERROR(VLOOKUP($O80,[1]BEx6_1!$A:$Z,3,0)),0,VLOOKUP($O80,[1]BEx6_1!$A:$Z,3,0))</f>
        <v>2616.5737995600002</v>
      </c>
      <c r="D80" s="23">
        <f>IF(ISERROR(VLOOKUP($O80,[1]BEx6_1!$A:$Z,5,0)),0,VLOOKUP($O80,[1]BEx6_1!$A:$Z,5,0))</f>
        <v>14.097232030000001</v>
      </c>
      <c r="E80" s="24">
        <f>IF(ISERROR(VLOOKUP($O80,[1]BEx6_1!$A:$Z,6,0)),0,VLOOKUP($O80,[1]BEx6_1!$A:$Z,6,0))</f>
        <v>2351.3917228400001</v>
      </c>
      <c r="F80" s="34">
        <f t="shared" si="6"/>
        <v>89.865293432021957</v>
      </c>
      <c r="G80" s="22">
        <f>IF(ISERROR(VLOOKUP($O80,[1]BEx6_1!$A:$Z,8,0)),0,VLOOKUP($O80,[1]BEx6_1!$A:$Z,8,0))</f>
        <v>1971.4641617</v>
      </c>
      <c r="H80" s="23">
        <f>IF(ISERROR(VLOOKUP($O80,[1]BEx6_1!$A:$Z,10,0)),0,VLOOKUP($O80,[1]BEx6_1!$A:$Z,10,0))</f>
        <v>366.64060375000003</v>
      </c>
      <c r="I80" s="24">
        <f>IF(ISERROR(VLOOKUP($O80,[1]BEx6_1!$A:$Z,11,0)),0,VLOOKUP($O80,[1]BEx6_1!$A:$Z,11,0))</f>
        <v>1252.0676625599999</v>
      </c>
      <c r="J80" s="35">
        <f t="shared" si="7"/>
        <v>63.509531995769983</v>
      </c>
      <c r="K80" s="22">
        <f t="shared" si="8"/>
        <v>4588.03796126</v>
      </c>
      <c r="L80" s="23">
        <f t="shared" si="8"/>
        <v>380.73783578000001</v>
      </c>
      <c r="M80" s="27">
        <f t="shared" si="8"/>
        <v>3603.4593854</v>
      </c>
      <c r="N80" s="28">
        <f t="shared" si="9"/>
        <v>78.540313219430985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17236.182931150001</v>
      </c>
      <c r="D81" s="23">
        <f>IF(ISERROR(VLOOKUP($O81,[1]BEx6_1!$A:$Z,5,0)),0,VLOOKUP($O81,[1]BEx6_1!$A:$Z,5,0))</f>
        <v>99.364446880000003</v>
      </c>
      <c r="E81" s="24">
        <f>IF(ISERROR(VLOOKUP($O81,[1]BEx6_1!$A:$Z,6,0)),0,VLOOKUP($O81,[1]BEx6_1!$A:$Z,6,0))</f>
        <v>15456.05565169</v>
      </c>
      <c r="F81" s="34">
        <f t="shared" si="6"/>
        <v>89.672149068208867</v>
      </c>
      <c r="G81" s="24">
        <f>IF(ISERROR(VLOOKUP($O81,[1]BEx6_1!$A:$Z,8,0)),0,VLOOKUP($O81,[1]BEx6_1!$A:$Z,8,0))</f>
        <v>9631.0439353999991</v>
      </c>
      <c r="H81" s="24">
        <f>IF(ISERROR(VLOOKUP($O81,[1]BEx6_1!$A:$Z,10,0)),0,VLOOKUP($O81,[1]BEx6_1!$A:$Z,10,0))</f>
        <v>2659.9435425900001</v>
      </c>
      <c r="I81" s="24">
        <f>IF(ISERROR(VLOOKUP($O81,[1]BEx6_1!$A:$Z,11,0)),0,VLOOKUP($O81,[1]BEx6_1!$A:$Z,11,0))</f>
        <v>5878.7683303699996</v>
      </c>
      <c r="J81" s="35">
        <f t="shared" si="7"/>
        <v>61.039783120103074</v>
      </c>
      <c r="K81" s="22">
        <f t="shared" si="8"/>
        <v>26867.226866550001</v>
      </c>
      <c r="L81" s="23">
        <f t="shared" si="8"/>
        <v>2759.3079894699999</v>
      </c>
      <c r="M81" s="27">
        <f t="shared" si="8"/>
        <v>21334.823982059999</v>
      </c>
      <c r="N81" s="28">
        <f t="shared" si="9"/>
        <v>79.408359068952123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284320.81955879007</v>
      </c>
      <c r="D82" s="41">
        <f>SUM(D6:D81)</f>
        <v>2885.0221064200009</v>
      </c>
      <c r="E82" s="42">
        <f>SUM(E6:E81)</f>
        <v>246782.1594530599</v>
      </c>
      <c r="F82" s="43">
        <f t="shared" si="6"/>
        <v>86.797076568651292</v>
      </c>
      <c r="G82" s="40">
        <f>SUM(G6:G81)</f>
        <v>298222.93811325997</v>
      </c>
      <c r="H82" s="41">
        <f>SUM(H6:H81)</f>
        <v>83260.116883190029</v>
      </c>
      <c r="I82" s="42">
        <f>SUM(I6:I81)</f>
        <v>161229.85148857001</v>
      </c>
      <c r="J82" s="43">
        <f t="shared" si="7"/>
        <v>54.063531299305247</v>
      </c>
      <c r="K82" s="40">
        <f>SUM(K6:K81)</f>
        <v>582543.75767204992</v>
      </c>
      <c r="L82" s="44">
        <f>SUM(L6:L81)</f>
        <v>86145.138989610001</v>
      </c>
      <c r="M82" s="42">
        <f>SUM(M6:M81)</f>
        <v>408012.01094163</v>
      </c>
      <c r="N82" s="43">
        <f t="shared" si="9"/>
        <v>70.039719002761217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9 กรกฎาคม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11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9" priority="4" rank="3"/>
    <cfRule type="top10" dxfId="8" priority="5" bottom="1" rank="3"/>
  </conditionalFormatting>
  <conditionalFormatting sqref="A6:A81">
    <cfRule type="top10" dxfId="5" priority="6" rank="3"/>
    <cfRule type="top10" dxfId="4" priority="7" bottom="1" rank="3"/>
  </conditionalFormatting>
  <conditionalFormatting sqref="B6:B81">
    <cfRule type="expression" dxfId="1" priority="1">
      <formula>OR($A6=1,$A6=2,$A6=3)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ส่วนกลางจัดสรรให้จังหวัด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2021-07-13T03:03:50Z</dcterms:created>
  <dcterms:modified xsi:type="dcterms:W3CDTF">2021-07-13T03:04:39Z</dcterms:modified>
</cp:coreProperties>
</file>