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dsara_l\Desktop\"/>
    </mc:Choice>
  </mc:AlternateContent>
  <bookViews>
    <workbookView xWindow="0" yWindow="0" windowWidth="19200" windowHeight="1060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1" i="1"/>
  <c r="B310" i="1"/>
  <c r="B309" i="1"/>
  <c r="L307" i="1"/>
  <c r="I307" i="1"/>
  <c r="J307" i="1" s="1"/>
  <c r="H307" i="1"/>
  <c r="G307" i="1"/>
  <c r="E307" i="1"/>
  <c r="N307" i="1" s="1"/>
  <c r="O307" i="1" s="1"/>
  <c r="D307" i="1"/>
  <c r="M307" i="1" s="1"/>
  <c r="C307" i="1"/>
  <c r="K307" i="1" s="1"/>
  <c r="B307" i="1"/>
  <c r="L306" i="1"/>
  <c r="K306" i="1"/>
  <c r="J306" i="1"/>
  <c r="I306" i="1"/>
  <c r="H306" i="1"/>
  <c r="G306" i="1"/>
  <c r="E306" i="1"/>
  <c r="N306" i="1" s="1"/>
  <c r="D306" i="1"/>
  <c r="M306" i="1" s="1"/>
  <c r="C306" i="1"/>
  <c r="B306" i="1"/>
  <c r="L305" i="1"/>
  <c r="I305" i="1"/>
  <c r="J305" i="1" s="1"/>
  <c r="H305" i="1"/>
  <c r="M305" i="1" s="1"/>
  <c r="G305" i="1"/>
  <c r="E305" i="1"/>
  <c r="D305" i="1"/>
  <c r="C305" i="1"/>
  <c r="K305" i="1" s="1"/>
  <c r="B305" i="1"/>
  <c r="N304" i="1"/>
  <c r="O304" i="1" s="1"/>
  <c r="L304" i="1"/>
  <c r="I304" i="1"/>
  <c r="H304" i="1"/>
  <c r="G304" i="1"/>
  <c r="F304" i="1"/>
  <c r="E304" i="1"/>
  <c r="D304" i="1"/>
  <c r="M304" i="1" s="1"/>
  <c r="C304" i="1"/>
  <c r="K304" i="1" s="1"/>
  <c r="B304" i="1"/>
  <c r="M303" i="1"/>
  <c r="L303" i="1"/>
  <c r="I303" i="1"/>
  <c r="J303" i="1" s="1"/>
  <c r="H303" i="1"/>
  <c r="G303" i="1"/>
  <c r="F303" i="1"/>
  <c r="E303" i="1"/>
  <c r="N303" i="1" s="1"/>
  <c r="O303" i="1" s="1"/>
  <c r="D303" i="1"/>
  <c r="C303" i="1"/>
  <c r="K303" i="1" s="1"/>
  <c r="B303" i="1"/>
  <c r="L302" i="1"/>
  <c r="J302" i="1"/>
  <c r="I302" i="1"/>
  <c r="H302" i="1"/>
  <c r="G302" i="1"/>
  <c r="E302" i="1"/>
  <c r="N302" i="1" s="1"/>
  <c r="D302" i="1"/>
  <c r="M302" i="1" s="1"/>
  <c r="C302" i="1"/>
  <c r="K302" i="1" s="1"/>
  <c r="B302" i="1"/>
  <c r="N301" i="1"/>
  <c r="O301" i="1" s="1"/>
  <c r="L301" i="1"/>
  <c r="J301" i="1"/>
  <c r="I301" i="1"/>
  <c r="H301" i="1"/>
  <c r="M301" i="1" s="1"/>
  <c r="G301" i="1"/>
  <c r="F301" i="1"/>
  <c r="E301" i="1"/>
  <c r="D301" i="1"/>
  <c r="C301" i="1"/>
  <c r="K301" i="1" s="1"/>
  <c r="B301" i="1"/>
  <c r="N300" i="1"/>
  <c r="L300" i="1"/>
  <c r="I300" i="1"/>
  <c r="H300" i="1"/>
  <c r="G300" i="1"/>
  <c r="F300" i="1"/>
  <c r="E300" i="1"/>
  <c r="D300" i="1"/>
  <c r="M300" i="1" s="1"/>
  <c r="C300" i="1"/>
  <c r="B300" i="1"/>
  <c r="L299" i="1"/>
  <c r="J299" i="1"/>
  <c r="I299" i="1"/>
  <c r="H299" i="1"/>
  <c r="G299" i="1"/>
  <c r="E299" i="1"/>
  <c r="F299" i="1" s="1"/>
  <c r="D299" i="1"/>
  <c r="M299" i="1" s="1"/>
  <c r="C299" i="1"/>
  <c r="K299" i="1" s="1"/>
  <c r="B299" i="1"/>
  <c r="L298" i="1"/>
  <c r="J298" i="1"/>
  <c r="I298" i="1"/>
  <c r="H298" i="1"/>
  <c r="G298" i="1"/>
  <c r="E298" i="1"/>
  <c r="N298" i="1" s="1"/>
  <c r="O298" i="1" s="1"/>
  <c r="D298" i="1"/>
  <c r="M298" i="1" s="1"/>
  <c r="C298" i="1"/>
  <c r="K298" i="1" s="1"/>
  <c r="B298" i="1"/>
  <c r="N297" i="1"/>
  <c r="O297" i="1" s="1"/>
  <c r="L297" i="1"/>
  <c r="J297" i="1"/>
  <c r="I297" i="1"/>
  <c r="H297" i="1"/>
  <c r="M297" i="1" s="1"/>
  <c r="G297" i="1"/>
  <c r="F297" i="1"/>
  <c r="E297" i="1"/>
  <c r="D297" i="1"/>
  <c r="C297" i="1"/>
  <c r="K297" i="1" s="1"/>
  <c r="B297" i="1"/>
  <c r="N296" i="1"/>
  <c r="L296" i="1"/>
  <c r="I296" i="1"/>
  <c r="H296" i="1"/>
  <c r="G296" i="1"/>
  <c r="F296" i="1"/>
  <c r="E296" i="1"/>
  <c r="D296" i="1"/>
  <c r="C296" i="1"/>
  <c r="K296" i="1" s="1"/>
  <c r="B296" i="1"/>
  <c r="L295" i="1"/>
  <c r="J295" i="1"/>
  <c r="I295" i="1"/>
  <c r="H295" i="1"/>
  <c r="G295" i="1"/>
  <c r="F295" i="1"/>
  <c r="E295" i="1"/>
  <c r="N295" i="1" s="1"/>
  <c r="O295" i="1" s="1"/>
  <c r="D295" i="1"/>
  <c r="M295" i="1" s="1"/>
  <c r="C295" i="1"/>
  <c r="K295" i="1" s="1"/>
  <c r="B295" i="1"/>
  <c r="L294" i="1"/>
  <c r="J294" i="1"/>
  <c r="I294" i="1"/>
  <c r="H294" i="1"/>
  <c r="G294" i="1"/>
  <c r="E294" i="1"/>
  <c r="N294" i="1" s="1"/>
  <c r="D294" i="1"/>
  <c r="C294" i="1"/>
  <c r="K294" i="1" s="1"/>
  <c r="B294" i="1"/>
  <c r="N293" i="1"/>
  <c r="L293" i="1"/>
  <c r="I293" i="1"/>
  <c r="J293" i="1" s="1"/>
  <c r="H293" i="1"/>
  <c r="M293" i="1" s="1"/>
  <c r="G293" i="1"/>
  <c r="F293" i="1"/>
  <c r="E293" i="1"/>
  <c r="D293" i="1"/>
  <c r="C293" i="1"/>
  <c r="K293" i="1" s="1"/>
  <c r="B293" i="1"/>
  <c r="N292" i="1"/>
  <c r="L292" i="1"/>
  <c r="I292" i="1"/>
  <c r="H292" i="1"/>
  <c r="G292" i="1"/>
  <c r="F292" i="1"/>
  <c r="E292" i="1"/>
  <c r="D292" i="1"/>
  <c r="M292" i="1" s="1"/>
  <c r="C292" i="1"/>
  <c r="B292" i="1"/>
  <c r="L291" i="1"/>
  <c r="J291" i="1"/>
  <c r="I291" i="1"/>
  <c r="H291" i="1"/>
  <c r="G291" i="1"/>
  <c r="E291" i="1"/>
  <c r="F291" i="1" s="1"/>
  <c r="D291" i="1"/>
  <c r="M291" i="1" s="1"/>
  <c r="C291" i="1"/>
  <c r="K291" i="1" s="1"/>
  <c r="B291" i="1"/>
  <c r="L290" i="1"/>
  <c r="J290" i="1"/>
  <c r="I290" i="1"/>
  <c r="H290" i="1"/>
  <c r="G290" i="1"/>
  <c r="E290" i="1"/>
  <c r="N290" i="1" s="1"/>
  <c r="D290" i="1"/>
  <c r="M290" i="1" s="1"/>
  <c r="C290" i="1"/>
  <c r="K290" i="1" s="1"/>
  <c r="B290" i="1"/>
  <c r="N289" i="1"/>
  <c r="O289" i="1" s="1"/>
  <c r="L289" i="1"/>
  <c r="J289" i="1"/>
  <c r="I289" i="1"/>
  <c r="H289" i="1"/>
  <c r="M289" i="1" s="1"/>
  <c r="G289" i="1"/>
  <c r="F289" i="1"/>
  <c r="E289" i="1"/>
  <c r="D289" i="1"/>
  <c r="C289" i="1"/>
  <c r="K289" i="1" s="1"/>
  <c r="B289" i="1"/>
  <c r="N288" i="1"/>
  <c r="L288" i="1"/>
  <c r="I288" i="1"/>
  <c r="H288" i="1"/>
  <c r="G288" i="1"/>
  <c r="F288" i="1"/>
  <c r="E288" i="1"/>
  <c r="D288" i="1"/>
  <c r="C288" i="1"/>
  <c r="K288" i="1" s="1"/>
  <c r="B288" i="1"/>
  <c r="L287" i="1"/>
  <c r="J287" i="1"/>
  <c r="I287" i="1"/>
  <c r="H287" i="1"/>
  <c r="G287" i="1"/>
  <c r="F287" i="1"/>
  <c r="E287" i="1"/>
  <c r="N287" i="1" s="1"/>
  <c r="O287" i="1" s="1"/>
  <c r="D287" i="1"/>
  <c r="M287" i="1" s="1"/>
  <c r="C287" i="1"/>
  <c r="K287" i="1" s="1"/>
  <c r="B287" i="1"/>
  <c r="L286" i="1"/>
  <c r="J286" i="1"/>
  <c r="I286" i="1"/>
  <c r="H286" i="1"/>
  <c r="G286" i="1"/>
  <c r="E286" i="1"/>
  <c r="N286" i="1" s="1"/>
  <c r="D286" i="1"/>
  <c r="C286" i="1"/>
  <c r="K286" i="1" s="1"/>
  <c r="B286" i="1"/>
  <c r="N285" i="1"/>
  <c r="L285" i="1"/>
  <c r="I285" i="1"/>
  <c r="J285" i="1" s="1"/>
  <c r="H285" i="1"/>
  <c r="M285" i="1" s="1"/>
  <c r="G285" i="1"/>
  <c r="F285" i="1"/>
  <c r="E285" i="1"/>
  <c r="D285" i="1"/>
  <c r="C285" i="1"/>
  <c r="K285" i="1" s="1"/>
  <c r="B285" i="1"/>
  <c r="N284" i="1"/>
  <c r="L284" i="1"/>
  <c r="I284" i="1"/>
  <c r="H284" i="1"/>
  <c r="G284" i="1"/>
  <c r="F284" i="1"/>
  <c r="E284" i="1"/>
  <c r="D284" i="1"/>
  <c r="M284" i="1" s="1"/>
  <c r="C284" i="1"/>
  <c r="B284" i="1"/>
  <c r="L283" i="1"/>
  <c r="J283" i="1"/>
  <c r="I283" i="1"/>
  <c r="H283" i="1"/>
  <c r="G283" i="1"/>
  <c r="E283" i="1"/>
  <c r="F283" i="1" s="1"/>
  <c r="D283" i="1"/>
  <c r="M283" i="1" s="1"/>
  <c r="C283" i="1"/>
  <c r="K283" i="1" s="1"/>
  <c r="B283" i="1"/>
  <c r="L282" i="1"/>
  <c r="K282" i="1"/>
  <c r="J282" i="1"/>
  <c r="I282" i="1"/>
  <c r="H282" i="1"/>
  <c r="G282" i="1"/>
  <c r="E282" i="1"/>
  <c r="N282" i="1" s="1"/>
  <c r="O282" i="1" s="1"/>
  <c r="D282" i="1"/>
  <c r="M282" i="1" s="1"/>
  <c r="C282" i="1"/>
  <c r="B282" i="1"/>
  <c r="N281" i="1"/>
  <c r="O281" i="1" s="1"/>
  <c r="L281" i="1"/>
  <c r="J281" i="1"/>
  <c r="I281" i="1"/>
  <c r="H281" i="1"/>
  <c r="M281" i="1" s="1"/>
  <c r="G281" i="1"/>
  <c r="F281" i="1"/>
  <c r="E281" i="1"/>
  <c r="D281" i="1"/>
  <c r="C281" i="1"/>
  <c r="K281" i="1" s="1"/>
  <c r="B281" i="1"/>
  <c r="N280" i="1"/>
  <c r="L280" i="1"/>
  <c r="I280" i="1"/>
  <c r="H280" i="1"/>
  <c r="G280" i="1"/>
  <c r="F280" i="1"/>
  <c r="E280" i="1"/>
  <c r="D280" i="1"/>
  <c r="C280" i="1"/>
  <c r="K280" i="1" s="1"/>
  <c r="B280" i="1"/>
  <c r="L279" i="1"/>
  <c r="J279" i="1"/>
  <c r="I279" i="1"/>
  <c r="H279" i="1"/>
  <c r="G279" i="1"/>
  <c r="F279" i="1"/>
  <c r="E279" i="1"/>
  <c r="N279" i="1" s="1"/>
  <c r="O279" i="1" s="1"/>
  <c r="D279" i="1"/>
  <c r="M279" i="1" s="1"/>
  <c r="C279" i="1"/>
  <c r="K279" i="1" s="1"/>
  <c r="B279" i="1"/>
  <c r="L278" i="1"/>
  <c r="J278" i="1"/>
  <c r="I278" i="1"/>
  <c r="H278" i="1"/>
  <c r="G278" i="1"/>
  <c r="E278" i="1"/>
  <c r="N278" i="1" s="1"/>
  <c r="D278" i="1"/>
  <c r="C278" i="1"/>
  <c r="K278" i="1" s="1"/>
  <c r="B278" i="1"/>
  <c r="N277" i="1"/>
  <c r="L277" i="1"/>
  <c r="I277" i="1"/>
  <c r="J277" i="1" s="1"/>
  <c r="H277" i="1"/>
  <c r="M277" i="1" s="1"/>
  <c r="G277" i="1"/>
  <c r="F277" i="1"/>
  <c r="E277" i="1"/>
  <c r="D277" i="1"/>
  <c r="C277" i="1"/>
  <c r="K277" i="1" s="1"/>
  <c r="B277" i="1"/>
  <c r="N276" i="1"/>
  <c r="L276" i="1"/>
  <c r="I276" i="1"/>
  <c r="H276" i="1"/>
  <c r="G276" i="1"/>
  <c r="F276" i="1"/>
  <c r="E276" i="1"/>
  <c r="D276" i="1"/>
  <c r="M276" i="1" s="1"/>
  <c r="C276" i="1"/>
  <c r="B276" i="1"/>
  <c r="L275" i="1"/>
  <c r="J275" i="1"/>
  <c r="I275" i="1"/>
  <c r="H275" i="1"/>
  <c r="G275" i="1"/>
  <c r="E275" i="1"/>
  <c r="F275" i="1" s="1"/>
  <c r="D275" i="1"/>
  <c r="M275" i="1" s="1"/>
  <c r="C275" i="1"/>
  <c r="K275" i="1" s="1"/>
  <c r="B275" i="1"/>
  <c r="L274" i="1"/>
  <c r="K274" i="1"/>
  <c r="J274" i="1"/>
  <c r="I274" i="1"/>
  <c r="H274" i="1"/>
  <c r="G274" i="1"/>
  <c r="E274" i="1"/>
  <c r="N274" i="1" s="1"/>
  <c r="O274" i="1" s="1"/>
  <c r="D274" i="1"/>
  <c r="M274" i="1" s="1"/>
  <c r="C274" i="1"/>
  <c r="B274" i="1"/>
  <c r="N273" i="1"/>
  <c r="O273" i="1" s="1"/>
  <c r="L273" i="1"/>
  <c r="J273" i="1"/>
  <c r="I273" i="1"/>
  <c r="H273" i="1"/>
  <c r="M273" i="1" s="1"/>
  <c r="G273" i="1"/>
  <c r="F273" i="1"/>
  <c r="E273" i="1"/>
  <c r="D273" i="1"/>
  <c r="C273" i="1"/>
  <c r="K273" i="1" s="1"/>
  <c r="B273" i="1"/>
  <c r="N272" i="1"/>
  <c r="L272" i="1"/>
  <c r="I272" i="1"/>
  <c r="H272" i="1"/>
  <c r="G272" i="1"/>
  <c r="F272" i="1"/>
  <c r="E272" i="1"/>
  <c r="D272" i="1"/>
  <c r="C272" i="1"/>
  <c r="K272" i="1" s="1"/>
  <c r="B272" i="1"/>
  <c r="L271" i="1"/>
  <c r="J271" i="1"/>
  <c r="I271" i="1"/>
  <c r="H271" i="1"/>
  <c r="G271" i="1"/>
  <c r="F271" i="1"/>
  <c r="E271" i="1"/>
  <c r="N271" i="1" s="1"/>
  <c r="O271" i="1" s="1"/>
  <c r="D271" i="1"/>
  <c r="M271" i="1" s="1"/>
  <c r="C271" i="1"/>
  <c r="K271" i="1" s="1"/>
  <c r="B271" i="1"/>
  <c r="L270" i="1"/>
  <c r="J270" i="1"/>
  <c r="I270" i="1"/>
  <c r="H270" i="1"/>
  <c r="G270" i="1"/>
  <c r="E270" i="1"/>
  <c r="N270" i="1" s="1"/>
  <c r="D270" i="1"/>
  <c r="C270" i="1"/>
  <c r="K270" i="1" s="1"/>
  <c r="B270" i="1"/>
  <c r="N269" i="1"/>
  <c r="L269" i="1"/>
  <c r="I269" i="1"/>
  <c r="J269" i="1" s="1"/>
  <c r="H269" i="1"/>
  <c r="M269" i="1" s="1"/>
  <c r="G269" i="1"/>
  <c r="F269" i="1"/>
  <c r="E269" i="1"/>
  <c r="D269" i="1"/>
  <c r="C269" i="1"/>
  <c r="K269" i="1" s="1"/>
  <c r="B269" i="1"/>
  <c r="N268" i="1"/>
  <c r="L268" i="1"/>
  <c r="I268" i="1"/>
  <c r="H268" i="1"/>
  <c r="G268" i="1"/>
  <c r="F268" i="1"/>
  <c r="E268" i="1"/>
  <c r="D268" i="1"/>
  <c r="M268" i="1" s="1"/>
  <c r="C268" i="1"/>
  <c r="B268" i="1"/>
  <c r="L267" i="1"/>
  <c r="J267" i="1"/>
  <c r="I267" i="1"/>
  <c r="H267" i="1"/>
  <c r="G267" i="1"/>
  <c r="E267" i="1"/>
  <c r="F267" i="1" s="1"/>
  <c r="D267" i="1"/>
  <c r="M267" i="1" s="1"/>
  <c r="C267" i="1"/>
  <c r="K267" i="1" s="1"/>
  <c r="B267" i="1"/>
  <c r="L266" i="1"/>
  <c r="K266" i="1"/>
  <c r="J266" i="1"/>
  <c r="I266" i="1"/>
  <c r="H266" i="1"/>
  <c r="G266" i="1"/>
  <c r="E266" i="1"/>
  <c r="N266" i="1" s="1"/>
  <c r="O266" i="1" s="1"/>
  <c r="D266" i="1"/>
  <c r="M266" i="1" s="1"/>
  <c r="C266" i="1"/>
  <c r="B266" i="1"/>
  <c r="N265" i="1"/>
  <c r="O265" i="1" s="1"/>
  <c r="L265" i="1"/>
  <c r="J265" i="1"/>
  <c r="I265" i="1"/>
  <c r="H265" i="1"/>
  <c r="M265" i="1" s="1"/>
  <c r="G265" i="1"/>
  <c r="F265" i="1"/>
  <c r="E265" i="1"/>
  <c r="D265" i="1"/>
  <c r="C265" i="1"/>
  <c r="K265" i="1" s="1"/>
  <c r="B265" i="1"/>
  <c r="N264" i="1"/>
  <c r="L264" i="1"/>
  <c r="I264" i="1"/>
  <c r="H264" i="1"/>
  <c r="G264" i="1"/>
  <c r="F264" i="1"/>
  <c r="E264" i="1"/>
  <c r="D264" i="1"/>
  <c r="C264" i="1"/>
  <c r="K264" i="1" s="1"/>
  <c r="B264" i="1"/>
  <c r="L263" i="1"/>
  <c r="J263" i="1"/>
  <c r="I263" i="1"/>
  <c r="H263" i="1"/>
  <c r="G263" i="1"/>
  <c r="F263" i="1"/>
  <c r="E263" i="1"/>
  <c r="N263" i="1" s="1"/>
  <c r="O263" i="1" s="1"/>
  <c r="D263" i="1"/>
  <c r="M263" i="1" s="1"/>
  <c r="C263" i="1"/>
  <c r="K263" i="1" s="1"/>
  <c r="B263" i="1"/>
  <c r="L262" i="1"/>
  <c r="J262" i="1"/>
  <c r="I262" i="1"/>
  <c r="H262" i="1"/>
  <c r="G262" i="1"/>
  <c r="E262" i="1"/>
  <c r="N262" i="1" s="1"/>
  <c r="D262" i="1"/>
  <c r="C262" i="1"/>
  <c r="K262" i="1" s="1"/>
  <c r="B262" i="1"/>
  <c r="N261" i="1"/>
  <c r="L261" i="1"/>
  <c r="I261" i="1"/>
  <c r="J261" i="1" s="1"/>
  <c r="H261" i="1"/>
  <c r="M261" i="1" s="1"/>
  <c r="G261" i="1"/>
  <c r="F261" i="1"/>
  <c r="E261" i="1"/>
  <c r="D261" i="1"/>
  <c r="C261" i="1"/>
  <c r="K261" i="1" s="1"/>
  <c r="B261" i="1"/>
  <c r="N260" i="1"/>
  <c r="L260" i="1"/>
  <c r="I260" i="1"/>
  <c r="H260" i="1"/>
  <c r="G260" i="1"/>
  <c r="F260" i="1"/>
  <c r="E260" i="1"/>
  <c r="D260" i="1"/>
  <c r="M260" i="1" s="1"/>
  <c r="C260" i="1"/>
  <c r="B260" i="1"/>
  <c r="L259" i="1"/>
  <c r="J259" i="1"/>
  <c r="I259" i="1"/>
  <c r="H259" i="1"/>
  <c r="G259" i="1"/>
  <c r="E259" i="1"/>
  <c r="F259" i="1" s="1"/>
  <c r="D259" i="1"/>
  <c r="M259" i="1" s="1"/>
  <c r="C259" i="1"/>
  <c r="K259" i="1" s="1"/>
  <c r="B259" i="1"/>
  <c r="L258" i="1"/>
  <c r="K258" i="1"/>
  <c r="J258" i="1"/>
  <c r="I258" i="1"/>
  <c r="H258" i="1"/>
  <c r="G258" i="1"/>
  <c r="E258" i="1"/>
  <c r="N258" i="1" s="1"/>
  <c r="O258" i="1" s="1"/>
  <c r="D258" i="1"/>
  <c r="M258" i="1" s="1"/>
  <c r="C258" i="1"/>
  <c r="B258" i="1"/>
  <c r="N257" i="1"/>
  <c r="O257" i="1" s="1"/>
  <c r="L257" i="1"/>
  <c r="J257" i="1"/>
  <c r="I257" i="1"/>
  <c r="H257" i="1"/>
  <c r="M257" i="1" s="1"/>
  <c r="G257" i="1"/>
  <c r="F257" i="1"/>
  <c r="E257" i="1"/>
  <c r="D257" i="1"/>
  <c r="C257" i="1"/>
  <c r="K257" i="1" s="1"/>
  <c r="B257" i="1"/>
  <c r="N256" i="1"/>
  <c r="L256" i="1"/>
  <c r="I256" i="1"/>
  <c r="H256" i="1"/>
  <c r="G256" i="1"/>
  <c r="F256" i="1"/>
  <c r="E256" i="1"/>
  <c r="D256" i="1"/>
  <c r="C256" i="1"/>
  <c r="K256" i="1" s="1"/>
  <c r="B256" i="1"/>
  <c r="L255" i="1"/>
  <c r="J255" i="1"/>
  <c r="I255" i="1"/>
  <c r="H255" i="1"/>
  <c r="G255" i="1"/>
  <c r="F255" i="1"/>
  <c r="E255" i="1"/>
  <c r="N255" i="1" s="1"/>
  <c r="O255" i="1" s="1"/>
  <c r="D255" i="1"/>
  <c r="M255" i="1" s="1"/>
  <c r="C255" i="1"/>
  <c r="K255" i="1" s="1"/>
  <c r="B255" i="1"/>
  <c r="L254" i="1"/>
  <c r="J254" i="1"/>
  <c r="I254" i="1"/>
  <c r="H254" i="1"/>
  <c r="G254" i="1"/>
  <c r="E254" i="1"/>
  <c r="N254" i="1" s="1"/>
  <c r="D254" i="1"/>
  <c r="C254" i="1"/>
  <c r="K254" i="1" s="1"/>
  <c r="B254" i="1"/>
  <c r="N253" i="1"/>
  <c r="L253" i="1"/>
  <c r="I253" i="1"/>
  <c r="J253" i="1" s="1"/>
  <c r="H253" i="1"/>
  <c r="M253" i="1" s="1"/>
  <c r="G253" i="1"/>
  <c r="F253" i="1"/>
  <c r="E253" i="1"/>
  <c r="D253" i="1"/>
  <c r="C253" i="1"/>
  <c r="K253" i="1" s="1"/>
  <c r="B253" i="1"/>
  <c r="N252" i="1"/>
  <c r="L252" i="1"/>
  <c r="I252" i="1"/>
  <c r="H252" i="1"/>
  <c r="G252" i="1"/>
  <c r="F252" i="1"/>
  <c r="E252" i="1"/>
  <c r="D252" i="1"/>
  <c r="M252" i="1" s="1"/>
  <c r="C252" i="1"/>
  <c r="B252" i="1"/>
  <c r="L251" i="1"/>
  <c r="J251" i="1"/>
  <c r="I251" i="1"/>
  <c r="H251" i="1"/>
  <c r="G251" i="1"/>
  <c r="E251" i="1"/>
  <c r="F251" i="1" s="1"/>
  <c r="D251" i="1"/>
  <c r="M251" i="1" s="1"/>
  <c r="C251" i="1"/>
  <c r="K251" i="1" s="1"/>
  <c r="B251" i="1"/>
  <c r="L250" i="1"/>
  <c r="J250" i="1"/>
  <c r="I250" i="1"/>
  <c r="H250" i="1"/>
  <c r="G250" i="1"/>
  <c r="E250" i="1"/>
  <c r="N250" i="1" s="1"/>
  <c r="D250" i="1"/>
  <c r="M250" i="1" s="1"/>
  <c r="C250" i="1"/>
  <c r="K250" i="1" s="1"/>
  <c r="B250" i="1"/>
  <c r="N249" i="1"/>
  <c r="O249" i="1" s="1"/>
  <c r="L249" i="1"/>
  <c r="J249" i="1"/>
  <c r="I249" i="1"/>
  <c r="H249" i="1"/>
  <c r="M249" i="1" s="1"/>
  <c r="G249" i="1"/>
  <c r="F249" i="1"/>
  <c r="E249" i="1"/>
  <c r="D249" i="1"/>
  <c r="C249" i="1"/>
  <c r="K249" i="1" s="1"/>
  <c r="B249" i="1"/>
  <c r="N248" i="1"/>
  <c r="L248" i="1"/>
  <c r="I248" i="1"/>
  <c r="H248" i="1"/>
  <c r="G248" i="1"/>
  <c r="F248" i="1"/>
  <c r="E248" i="1"/>
  <c r="D248" i="1"/>
  <c r="C248" i="1"/>
  <c r="K248" i="1" s="1"/>
  <c r="B248" i="1"/>
  <c r="L247" i="1"/>
  <c r="J247" i="1"/>
  <c r="I247" i="1"/>
  <c r="H247" i="1"/>
  <c r="G247" i="1"/>
  <c r="F247" i="1"/>
  <c r="E247" i="1"/>
  <c r="N247" i="1" s="1"/>
  <c r="O247" i="1" s="1"/>
  <c r="D247" i="1"/>
  <c r="M247" i="1" s="1"/>
  <c r="C247" i="1"/>
  <c r="K247" i="1" s="1"/>
  <c r="B247" i="1"/>
  <c r="L246" i="1"/>
  <c r="J246" i="1"/>
  <c r="I246" i="1"/>
  <c r="H246" i="1"/>
  <c r="G246" i="1"/>
  <c r="E246" i="1"/>
  <c r="N246" i="1" s="1"/>
  <c r="D246" i="1"/>
  <c r="C246" i="1"/>
  <c r="K246" i="1" s="1"/>
  <c r="B246" i="1"/>
  <c r="N245" i="1"/>
  <c r="O245" i="1" s="1"/>
  <c r="L245" i="1"/>
  <c r="J245" i="1"/>
  <c r="I245" i="1"/>
  <c r="H245" i="1"/>
  <c r="M245" i="1" s="1"/>
  <c r="G245" i="1"/>
  <c r="F245" i="1"/>
  <c r="E245" i="1"/>
  <c r="D245" i="1"/>
  <c r="C245" i="1"/>
  <c r="K245" i="1" s="1"/>
  <c r="B245" i="1"/>
  <c r="N244" i="1"/>
  <c r="L244" i="1"/>
  <c r="I244" i="1"/>
  <c r="H244" i="1"/>
  <c r="G244" i="1"/>
  <c r="F244" i="1"/>
  <c r="E244" i="1"/>
  <c r="D244" i="1"/>
  <c r="M244" i="1" s="1"/>
  <c r="C244" i="1"/>
  <c r="B244" i="1"/>
  <c r="L243" i="1"/>
  <c r="J243" i="1"/>
  <c r="I243" i="1"/>
  <c r="H243" i="1"/>
  <c r="G243" i="1"/>
  <c r="E243" i="1"/>
  <c r="F243" i="1" s="1"/>
  <c r="D243" i="1"/>
  <c r="M243" i="1" s="1"/>
  <c r="C243" i="1"/>
  <c r="K243" i="1" s="1"/>
  <c r="B243" i="1"/>
  <c r="L242" i="1"/>
  <c r="J242" i="1"/>
  <c r="I242" i="1"/>
  <c r="H242" i="1"/>
  <c r="G242" i="1"/>
  <c r="E242" i="1"/>
  <c r="N242" i="1" s="1"/>
  <c r="D242" i="1"/>
  <c r="M242" i="1" s="1"/>
  <c r="C242" i="1"/>
  <c r="K242" i="1" s="1"/>
  <c r="B242" i="1"/>
  <c r="N241" i="1"/>
  <c r="O241" i="1" s="1"/>
  <c r="L241" i="1"/>
  <c r="J241" i="1"/>
  <c r="I241" i="1"/>
  <c r="H241" i="1"/>
  <c r="M241" i="1" s="1"/>
  <c r="G241" i="1"/>
  <c r="F241" i="1"/>
  <c r="E241" i="1"/>
  <c r="D241" i="1"/>
  <c r="C241" i="1"/>
  <c r="K241" i="1" s="1"/>
  <c r="B241" i="1"/>
  <c r="N240" i="1"/>
  <c r="L240" i="1"/>
  <c r="I240" i="1"/>
  <c r="H240" i="1"/>
  <c r="G240" i="1"/>
  <c r="F240" i="1"/>
  <c r="E240" i="1"/>
  <c r="D240" i="1"/>
  <c r="C240" i="1"/>
  <c r="K240" i="1" s="1"/>
  <c r="B240" i="1"/>
  <c r="L239" i="1"/>
  <c r="J239" i="1"/>
  <c r="I239" i="1"/>
  <c r="H239" i="1"/>
  <c r="G239" i="1"/>
  <c r="F239" i="1"/>
  <c r="E239" i="1"/>
  <c r="N239" i="1" s="1"/>
  <c r="O239" i="1" s="1"/>
  <c r="D239" i="1"/>
  <c r="M239" i="1" s="1"/>
  <c r="C239" i="1"/>
  <c r="K239" i="1" s="1"/>
  <c r="B239" i="1"/>
  <c r="L238" i="1"/>
  <c r="J238" i="1"/>
  <c r="I238" i="1"/>
  <c r="H238" i="1"/>
  <c r="G238" i="1"/>
  <c r="E238" i="1"/>
  <c r="N238" i="1" s="1"/>
  <c r="D238" i="1"/>
  <c r="C238" i="1"/>
  <c r="K238" i="1" s="1"/>
  <c r="B238" i="1"/>
  <c r="N237" i="1"/>
  <c r="O237" i="1" s="1"/>
  <c r="L237" i="1"/>
  <c r="J237" i="1"/>
  <c r="I237" i="1"/>
  <c r="H237" i="1"/>
  <c r="M237" i="1" s="1"/>
  <c r="G237" i="1"/>
  <c r="F237" i="1"/>
  <c r="E237" i="1"/>
  <c r="D237" i="1"/>
  <c r="C237" i="1"/>
  <c r="K237" i="1" s="1"/>
  <c r="B237" i="1"/>
  <c r="N236" i="1"/>
  <c r="L236" i="1"/>
  <c r="I236" i="1"/>
  <c r="H236" i="1"/>
  <c r="G236" i="1"/>
  <c r="F236" i="1"/>
  <c r="E236" i="1"/>
  <c r="D236" i="1"/>
  <c r="M236" i="1" s="1"/>
  <c r="C236" i="1"/>
  <c r="B236" i="1"/>
  <c r="L235" i="1"/>
  <c r="J235" i="1"/>
  <c r="I235" i="1"/>
  <c r="H235" i="1"/>
  <c r="G235" i="1"/>
  <c r="E235" i="1"/>
  <c r="F235" i="1" s="1"/>
  <c r="D235" i="1"/>
  <c r="M235" i="1" s="1"/>
  <c r="C235" i="1"/>
  <c r="K235" i="1" s="1"/>
  <c r="B235" i="1"/>
  <c r="L234" i="1"/>
  <c r="J234" i="1"/>
  <c r="I234" i="1"/>
  <c r="H234" i="1"/>
  <c r="G234" i="1"/>
  <c r="E234" i="1"/>
  <c r="N234" i="1" s="1"/>
  <c r="O234" i="1" s="1"/>
  <c r="D234" i="1"/>
  <c r="M234" i="1" s="1"/>
  <c r="C234" i="1"/>
  <c r="K234" i="1" s="1"/>
  <c r="B234" i="1"/>
  <c r="N233" i="1"/>
  <c r="O233" i="1" s="1"/>
  <c r="L233" i="1"/>
  <c r="J233" i="1"/>
  <c r="I233" i="1"/>
  <c r="H233" i="1"/>
  <c r="M233" i="1" s="1"/>
  <c r="G233" i="1"/>
  <c r="F233" i="1"/>
  <c r="E233" i="1"/>
  <c r="D233" i="1"/>
  <c r="C233" i="1"/>
  <c r="K233" i="1" s="1"/>
  <c r="B233" i="1"/>
  <c r="N232" i="1"/>
  <c r="L232" i="1"/>
  <c r="I232" i="1"/>
  <c r="H232" i="1"/>
  <c r="G232" i="1"/>
  <c r="F232" i="1"/>
  <c r="E232" i="1"/>
  <c r="D232" i="1"/>
  <c r="C232" i="1"/>
  <c r="K232" i="1" s="1"/>
  <c r="B232" i="1"/>
  <c r="L231" i="1"/>
  <c r="J231" i="1"/>
  <c r="I231" i="1"/>
  <c r="H231" i="1"/>
  <c r="G231" i="1"/>
  <c r="F231" i="1"/>
  <c r="E231" i="1"/>
  <c r="N231" i="1" s="1"/>
  <c r="O231" i="1" s="1"/>
  <c r="D231" i="1"/>
  <c r="M231" i="1" s="1"/>
  <c r="C231" i="1"/>
  <c r="K231" i="1" s="1"/>
  <c r="B231" i="1"/>
  <c r="L230" i="1"/>
  <c r="J230" i="1"/>
  <c r="I230" i="1"/>
  <c r="H230" i="1"/>
  <c r="G230" i="1"/>
  <c r="E230" i="1"/>
  <c r="N230" i="1" s="1"/>
  <c r="D230" i="1"/>
  <c r="C230" i="1"/>
  <c r="K230" i="1" s="1"/>
  <c r="B230" i="1"/>
  <c r="N229" i="1"/>
  <c r="L229" i="1"/>
  <c r="I229" i="1"/>
  <c r="J229" i="1" s="1"/>
  <c r="H229" i="1"/>
  <c r="M229" i="1" s="1"/>
  <c r="G229" i="1"/>
  <c r="F229" i="1"/>
  <c r="E229" i="1"/>
  <c r="D229" i="1"/>
  <c r="C229" i="1"/>
  <c r="K229" i="1" s="1"/>
  <c r="B229" i="1"/>
  <c r="N228" i="1"/>
  <c r="L228" i="1"/>
  <c r="I228" i="1"/>
  <c r="H228" i="1"/>
  <c r="G228" i="1"/>
  <c r="F228" i="1"/>
  <c r="E228" i="1"/>
  <c r="D228" i="1"/>
  <c r="M228" i="1" s="1"/>
  <c r="C228" i="1"/>
  <c r="B228" i="1"/>
  <c r="L227" i="1"/>
  <c r="J227" i="1"/>
  <c r="I227" i="1"/>
  <c r="H227" i="1"/>
  <c r="G227" i="1"/>
  <c r="E227" i="1"/>
  <c r="F227" i="1" s="1"/>
  <c r="D227" i="1"/>
  <c r="M227" i="1" s="1"/>
  <c r="C227" i="1"/>
  <c r="K227" i="1" s="1"/>
  <c r="B227" i="1"/>
  <c r="L226" i="1"/>
  <c r="J226" i="1"/>
  <c r="I226" i="1"/>
  <c r="H226" i="1"/>
  <c r="G226" i="1"/>
  <c r="E226" i="1"/>
  <c r="N226" i="1" s="1"/>
  <c r="O226" i="1" s="1"/>
  <c r="D226" i="1"/>
  <c r="M226" i="1" s="1"/>
  <c r="C226" i="1"/>
  <c r="K226" i="1" s="1"/>
  <c r="B226" i="1"/>
  <c r="N225" i="1"/>
  <c r="O225" i="1" s="1"/>
  <c r="L225" i="1"/>
  <c r="J225" i="1"/>
  <c r="I225" i="1"/>
  <c r="H225" i="1"/>
  <c r="M225" i="1" s="1"/>
  <c r="G225" i="1"/>
  <c r="F225" i="1"/>
  <c r="E225" i="1"/>
  <c r="D225" i="1"/>
  <c r="C225" i="1"/>
  <c r="K225" i="1" s="1"/>
  <c r="B225" i="1"/>
  <c r="N224" i="1"/>
  <c r="L224" i="1"/>
  <c r="I224" i="1"/>
  <c r="H224" i="1"/>
  <c r="G224" i="1"/>
  <c r="F224" i="1"/>
  <c r="E224" i="1"/>
  <c r="D224" i="1"/>
  <c r="C224" i="1"/>
  <c r="K224" i="1" s="1"/>
  <c r="B224" i="1"/>
  <c r="L223" i="1"/>
  <c r="J223" i="1"/>
  <c r="I223" i="1"/>
  <c r="H223" i="1"/>
  <c r="G223" i="1"/>
  <c r="F223" i="1"/>
  <c r="E223" i="1"/>
  <c r="N223" i="1" s="1"/>
  <c r="O223" i="1" s="1"/>
  <c r="D223" i="1"/>
  <c r="M223" i="1" s="1"/>
  <c r="C223" i="1"/>
  <c r="K223" i="1" s="1"/>
  <c r="B223" i="1"/>
  <c r="L222" i="1"/>
  <c r="J222" i="1"/>
  <c r="I222" i="1"/>
  <c r="H222" i="1"/>
  <c r="G222" i="1"/>
  <c r="E222" i="1"/>
  <c r="N222" i="1" s="1"/>
  <c r="D222" i="1"/>
  <c r="C222" i="1"/>
  <c r="K222" i="1" s="1"/>
  <c r="B222" i="1"/>
  <c r="N221" i="1"/>
  <c r="L221" i="1"/>
  <c r="I221" i="1"/>
  <c r="J221" i="1" s="1"/>
  <c r="H221" i="1"/>
  <c r="M221" i="1" s="1"/>
  <c r="G221" i="1"/>
  <c r="F221" i="1"/>
  <c r="E221" i="1"/>
  <c r="D221" i="1"/>
  <c r="C221" i="1"/>
  <c r="K221" i="1" s="1"/>
  <c r="B221" i="1"/>
  <c r="N220" i="1"/>
  <c r="L220" i="1"/>
  <c r="I220" i="1"/>
  <c r="H220" i="1"/>
  <c r="G220" i="1"/>
  <c r="F220" i="1"/>
  <c r="E220" i="1"/>
  <c r="D220" i="1"/>
  <c r="M220" i="1" s="1"/>
  <c r="C220" i="1"/>
  <c r="B220" i="1"/>
  <c r="L219" i="1"/>
  <c r="J219" i="1"/>
  <c r="I219" i="1"/>
  <c r="H219" i="1"/>
  <c r="G219" i="1"/>
  <c r="E219" i="1"/>
  <c r="F219" i="1" s="1"/>
  <c r="D219" i="1"/>
  <c r="M219" i="1" s="1"/>
  <c r="C219" i="1"/>
  <c r="K219" i="1" s="1"/>
  <c r="B219" i="1"/>
  <c r="L218" i="1"/>
  <c r="J218" i="1"/>
  <c r="I218" i="1"/>
  <c r="H218" i="1"/>
  <c r="G218" i="1"/>
  <c r="E218" i="1"/>
  <c r="N218" i="1" s="1"/>
  <c r="D218" i="1"/>
  <c r="M218" i="1" s="1"/>
  <c r="C218" i="1"/>
  <c r="K218" i="1" s="1"/>
  <c r="B218" i="1"/>
  <c r="L217" i="1"/>
  <c r="I217" i="1"/>
  <c r="J217" i="1" s="1"/>
  <c r="H217" i="1"/>
  <c r="M217" i="1" s="1"/>
  <c r="G217" i="1"/>
  <c r="E217" i="1"/>
  <c r="F217" i="1" s="1"/>
  <c r="D217" i="1"/>
  <c r="C217" i="1"/>
  <c r="K217" i="1" s="1"/>
  <c r="B217" i="1"/>
  <c r="N216" i="1"/>
  <c r="L216" i="1"/>
  <c r="I216" i="1"/>
  <c r="H216" i="1"/>
  <c r="G216" i="1"/>
  <c r="E216" i="1"/>
  <c r="D216" i="1"/>
  <c r="M216" i="1" s="1"/>
  <c r="C216" i="1"/>
  <c r="K216" i="1" s="1"/>
  <c r="O216" i="1" s="1"/>
  <c r="B216" i="1"/>
  <c r="L215" i="1"/>
  <c r="I215" i="1"/>
  <c r="J215" i="1" s="1"/>
  <c r="H215" i="1"/>
  <c r="G215" i="1"/>
  <c r="E215" i="1"/>
  <c r="F215" i="1" s="1"/>
  <c r="D215" i="1"/>
  <c r="M215" i="1" s="1"/>
  <c r="C215" i="1"/>
  <c r="K215" i="1" s="1"/>
  <c r="B215" i="1"/>
  <c r="L214" i="1"/>
  <c r="I214" i="1"/>
  <c r="H214" i="1"/>
  <c r="G214" i="1"/>
  <c r="J214" i="1" s="1"/>
  <c r="E214" i="1"/>
  <c r="N214" i="1" s="1"/>
  <c r="D214" i="1"/>
  <c r="M214" i="1" s="1"/>
  <c r="C214" i="1"/>
  <c r="K214" i="1" s="1"/>
  <c r="O214" i="1" s="1"/>
  <c r="B214" i="1"/>
  <c r="L213" i="1"/>
  <c r="J213" i="1"/>
  <c r="I213" i="1"/>
  <c r="H213" i="1"/>
  <c r="M213" i="1" s="1"/>
  <c r="G213" i="1"/>
  <c r="F213" i="1"/>
  <c r="E213" i="1"/>
  <c r="N213" i="1" s="1"/>
  <c r="O213" i="1" s="1"/>
  <c r="D213" i="1"/>
  <c r="C213" i="1"/>
  <c r="K213" i="1" s="1"/>
  <c r="B213" i="1"/>
  <c r="N212" i="1"/>
  <c r="L212" i="1"/>
  <c r="I212" i="1"/>
  <c r="J212" i="1" s="1"/>
  <c r="H212" i="1"/>
  <c r="G212" i="1"/>
  <c r="E212" i="1"/>
  <c r="D212" i="1"/>
  <c r="M212" i="1" s="1"/>
  <c r="C212" i="1"/>
  <c r="B212" i="1"/>
  <c r="L211" i="1"/>
  <c r="J211" i="1"/>
  <c r="I211" i="1"/>
  <c r="H211" i="1"/>
  <c r="G211" i="1"/>
  <c r="F211" i="1"/>
  <c r="E211" i="1"/>
  <c r="N211" i="1" s="1"/>
  <c r="O211" i="1" s="1"/>
  <c r="D211" i="1"/>
  <c r="M211" i="1" s="1"/>
  <c r="C211" i="1"/>
  <c r="K211" i="1" s="1"/>
  <c r="B211" i="1"/>
  <c r="L210" i="1"/>
  <c r="J210" i="1"/>
  <c r="I210" i="1"/>
  <c r="H210" i="1"/>
  <c r="G210" i="1"/>
  <c r="E210" i="1"/>
  <c r="N210" i="1" s="1"/>
  <c r="D210" i="1"/>
  <c r="C210" i="1"/>
  <c r="K210" i="1" s="1"/>
  <c r="B210" i="1"/>
  <c r="M209" i="1"/>
  <c r="L209" i="1"/>
  <c r="I209" i="1"/>
  <c r="J209" i="1" s="1"/>
  <c r="H209" i="1"/>
  <c r="G209" i="1"/>
  <c r="F209" i="1"/>
  <c r="E209" i="1"/>
  <c r="N209" i="1" s="1"/>
  <c r="O209" i="1" s="1"/>
  <c r="D209" i="1"/>
  <c r="C209" i="1"/>
  <c r="K209" i="1" s="1"/>
  <c r="B209" i="1"/>
  <c r="N208" i="1"/>
  <c r="L208" i="1"/>
  <c r="K208" i="1"/>
  <c r="O208" i="1" s="1"/>
  <c r="I208" i="1"/>
  <c r="H208" i="1"/>
  <c r="G208" i="1"/>
  <c r="E208" i="1"/>
  <c r="D208" i="1"/>
  <c r="C208" i="1"/>
  <c r="F208" i="1" s="1"/>
  <c r="B208" i="1"/>
  <c r="N207" i="1"/>
  <c r="L207" i="1"/>
  <c r="J207" i="1"/>
  <c r="I207" i="1"/>
  <c r="H207" i="1"/>
  <c r="G207" i="1"/>
  <c r="F207" i="1"/>
  <c r="E207" i="1"/>
  <c r="D207" i="1"/>
  <c r="M207" i="1" s="1"/>
  <c r="C207" i="1"/>
  <c r="K207" i="1" s="1"/>
  <c r="B207" i="1"/>
  <c r="L206" i="1"/>
  <c r="I206" i="1"/>
  <c r="J206" i="1" s="1"/>
  <c r="H206" i="1"/>
  <c r="G206" i="1"/>
  <c r="E206" i="1"/>
  <c r="D206" i="1"/>
  <c r="M206" i="1" s="1"/>
  <c r="C206" i="1"/>
  <c r="K206" i="1" s="1"/>
  <c r="B206" i="1"/>
  <c r="L205" i="1"/>
  <c r="I205" i="1"/>
  <c r="N205" i="1" s="1"/>
  <c r="O205" i="1" s="1"/>
  <c r="H205" i="1"/>
  <c r="M205" i="1" s="1"/>
  <c r="G205" i="1"/>
  <c r="F205" i="1"/>
  <c r="E205" i="1"/>
  <c r="D205" i="1"/>
  <c r="C205" i="1"/>
  <c r="K205" i="1" s="1"/>
  <c r="B205" i="1"/>
  <c r="L204" i="1"/>
  <c r="I204" i="1"/>
  <c r="H204" i="1"/>
  <c r="G204" i="1"/>
  <c r="F204" i="1"/>
  <c r="E204" i="1"/>
  <c r="N204" i="1" s="1"/>
  <c r="D204" i="1"/>
  <c r="M204" i="1" s="1"/>
  <c r="C204" i="1"/>
  <c r="B204" i="1"/>
  <c r="M203" i="1"/>
  <c r="L203" i="1"/>
  <c r="I203" i="1"/>
  <c r="J203" i="1" s="1"/>
  <c r="H203" i="1"/>
  <c r="G203" i="1"/>
  <c r="E203" i="1"/>
  <c r="D203" i="1"/>
  <c r="C203" i="1"/>
  <c r="K203" i="1" s="1"/>
  <c r="B203" i="1"/>
  <c r="L202" i="1"/>
  <c r="J202" i="1"/>
  <c r="I202" i="1"/>
  <c r="H202" i="1"/>
  <c r="G202" i="1"/>
  <c r="E202" i="1"/>
  <c r="D202" i="1"/>
  <c r="M202" i="1" s="1"/>
  <c r="C202" i="1"/>
  <c r="K202" i="1" s="1"/>
  <c r="B202" i="1"/>
  <c r="N201" i="1"/>
  <c r="M201" i="1"/>
  <c r="L201" i="1"/>
  <c r="I201" i="1"/>
  <c r="H201" i="1"/>
  <c r="G201" i="1"/>
  <c r="F201" i="1"/>
  <c r="E201" i="1"/>
  <c r="D201" i="1"/>
  <c r="C201" i="1"/>
  <c r="B201" i="1"/>
  <c r="M200" i="1"/>
  <c r="L200" i="1"/>
  <c r="I200" i="1"/>
  <c r="J200" i="1" s="1"/>
  <c r="H200" i="1"/>
  <c r="G200" i="1"/>
  <c r="E200" i="1"/>
  <c r="N200" i="1" s="1"/>
  <c r="D200" i="1"/>
  <c r="C200" i="1"/>
  <c r="B200" i="1"/>
  <c r="L199" i="1"/>
  <c r="J199" i="1"/>
  <c r="I199" i="1"/>
  <c r="N199" i="1" s="1"/>
  <c r="H199" i="1"/>
  <c r="G199" i="1"/>
  <c r="F199" i="1"/>
  <c r="E199" i="1"/>
  <c r="D199" i="1"/>
  <c r="M199" i="1" s="1"/>
  <c r="C199" i="1"/>
  <c r="K199" i="1" s="1"/>
  <c r="B199" i="1"/>
  <c r="L198" i="1"/>
  <c r="I198" i="1"/>
  <c r="H198" i="1"/>
  <c r="G198" i="1"/>
  <c r="K198" i="1" s="1"/>
  <c r="E198" i="1"/>
  <c r="D198" i="1"/>
  <c r="M198" i="1" s="1"/>
  <c r="C198" i="1"/>
  <c r="B198" i="1"/>
  <c r="N197" i="1"/>
  <c r="L197" i="1"/>
  <c r="I197" i="1"/>
  <c r="J197" i="1" s="1"/>
  <c r="H197" i="1"/>
  <c r="G197" i="1"/>
  <c r="E197" i="1"/>
  <c r="D197" i="1"/>
  <c r="M197" i="1" s="1"/>
  <c r="C197" i="1"/>
  <c r="F197" i="1" s="1"/>
  <c r="B197" i="1"/>
  <c r="L196" i="1"/>
  <c r="I196" i="1"/>
  <c r="N196" i="1" s="1"/>
  <c r="O196" i="1" s="1"/>
  <c r="H196" i="1"/>
  <c r="G196" i="1"/>
  <c r="F196" i="1"/>
  <c r="E196" i="1"/>
  <c r="D196" i="1"/>
  <c r="M196" i="1" s="1"/>
  <c r="C196" i="1"/>
  <c r="K196" i="1" s="1"/>
  <c r="B196" i="1"/>
  <c r="L195" i="1"/>
  <c r="I195" i="1"/>
  <c r="H195" i="1"/>
  <c r="G195" i="1"/>
  <c r="J195" i="1" s="1"/>
  <c r="E195" i="1"/>
  <c r="N195" i="1" s="1"/>
  <c r="D195" i="1"/>
  <c r="C195" i="1"/>
  <c r="B195" i="1"/>
  <c r="N194" i="1"/>
  <c r="O194" i="1" s="1"/>
  <c r="M194" i="1"/>
  <c r="L194" i="1"/>
  <c r="J194" i="1"/>
  <c r="I194" i="1"/>
  <c r="H194" i="1"/>
  <c r="G194" i="1"/>
  <c r="E194" i="1"/>
  <c r="F194" i="1" s="1"/>
  <c r="D194" i="1"/>
  <c r="C194" i="1"/>
  <c r="K194" i="1" s="1"/>
  <c r="B194" i="1"/>
  <c r="N193" i="1"/>
  <c r="L193" i="1"/>
  <c r="I193" i="1"/>
  <c r="J193" i="1" s="1"/>
  <c r="H193" i="1"/>
  <c r="G193" i="1"/>
  <c r="E193" i="1"/>
  <c r="D193" i="1"/>
  <c r="M193" i="1" s="1"/>
  <c r="C193" i="1"/>
  <c r="F193" i="1" s="1"/>
  <c r="B193" i="1"/>
  <c r="L192" i="1"/>
  <c r="I192" i="1"/>
  <c r="H192" i="1"/>
  <c r="G192" i="1"/>
  <c r="F192" i="1"/>
  <c r="E192" i="1"/>
  <c r="D192" i="1"/>
  <c r="M192" i="1" s="1"/>
  <c r="C192" i="1"/>
  <c r="K192" i="1" s="1"/>
  <c r="B192" i="1"/>
  <c r="O191" i="1"/>
  <c r="L191" i="1"/>
  <c r="I191" i="1"/>
  <c r="H191" i="1"/>
  <c r="G191" i="1"/>
  <c r="J191" i="1" s="1"/>
  <c r="E191" i="1"/>
  <c r="N191" i="1" s="1"/>
  <c r="D191" i="1"/>
  <c r="C191" i="1"/>
  <c r="K191" i="1" s="1"/>
  <c r="B191" i="1"/>
  <c r="M190" i="1"/>
  <c r="L190" i="1"/>
  <c r="J190" i="1"/>
  <c r="I190" i="1"/>
  <c r="H190" i="1"/>
  <c r="G190" i="1"/>
  <c r="F190" i="1"/>
  <c r="E190" i="1"/>
  <c r="N190" i="1" s="1"/>
  <c r="O190" i="1" s="1"/>
  <c r="D190" i="1"/>
  <c r="C190" i="1"/>
  <c r="K190" i="1" s="1"/>
  <c r="B190" i="1"/>
  <c r="N189" i="1"/>
  <c r="L189" i="1"/>
  <c r="K189" i="1"/>
  <c r="I189" i="1"/>
  <c r="J189" i="1" s="1"/>
  <c r="H189" i="1"/>
  <c r="G189" i="1"/>
  <c r="E189" i="1"/>
  <c r="D189" i="1"/>
  <c r="M189" i="1" s="1"/>
  <c r="C189" i="1"/>
  <c r="F189" i="1" s="1"/>
  <c r="B189" i="1"/>
  <c r="L188" i="1"/>
  <c r="J188" i="1"/>
  <c r="I188" i="1"/>
  <c r="N188" i="1" s="1"/>
  <c r="O188" i="1" s="1"/>
  <c r="H188" i="1"/>
  <c r="G188" i="1"/>
  <c r="F188" i="1"/>
  <c r="E188" i="1"/>
  <c r="D188" i="1"/>
  <c r="M188" i="1" s="1"/>
  <c r="C188" i="1"/>
  <c r="K188" i="1" s="1"/>
  <c r="B188" i="1"/>
  <c r="L187" i="1"/>
  <c r="I187" i="1"/>
  <c r="H187" i="1"/>
  <c r="G187" i="1"/>
  <c r="J187" i="1" s="1"/>
  <c r="E187" i="1"/>
  <c r="N187" i="1" s="1"/>
  <c r="D187" i="1"/>
  <c r="C187" i="1"/>
  <c r="K187" i="1" s="1"/>
  <c r="O187" i="1" s="1"/>
  <c r="B187" i="1"/>
  <c r="M186" i="1"/>
  <c r="L186" i="1"/>
  <c r="J186" i="1"/>
  <c r="I186" i="1"/>
  <c r="H186" i="1"/>
  <c r="G186" i="1"/>
  <c r="F186" i="1"/>
  <c r="E186" i="1"/>
  <c r="N186" i="1" s="1"/>
  <c r="O186" i="1" s="1"/>
  <c r="D186" i="1"/>
  <c r="C186" i="1"/>
  <c r="K186" i="1" s="1"/>
  <c r="B186" i="1"/>
  <c r="N185" i="1"/>
  <c r="L185" i="1"/>
  <c r="K185" i="1"/>
  <c r="I185" i="1"/>
  <c r="J185" i="1" s="1"/>
  <c r="H185" i="1"/>
  <c r="G185" i="1"/>
  <c r="E185" i="1"/>
  <c r="D185" i="1"/>
  <c r="M185" i="1" s="1"/>
  <c r="C185" i="1"/>
  <c r="F185" i="1" s="1"/>
  <c r="B185" i="1"/>
  <c r="L184" i="1"/>
  <c r="J184" i="1"/>
  <c r="I184" i="1"/>
  <c r="N184" i="1" s="1"/>
  <c r="H184" i="1"/>
  <c r="G184" i="1"/>
  <c r="F184" i="1"/>
  <c r="E184" i="1"/>
  <c r="D184" i="1"/>
  <c r="M184" i="1" s="1"/>
  <c r="C184" i="1"/>
  <c r="K184" i="1" s="1"/>
  <c r="B184" i="1"/>
  <c r="L183" i="1"/>
  <c r="I183" i="1"/>
  <c r="H183" i="1"/>
  <c r="G183" i="1"/>
  <c r="J183" i="1" s="1"/>
  <c r="E183" i="1"/>
  <c r="N183" i="1" s="1"/>
  <c r="D183" i="1"/>
  <c r="M183" i="1" s="1"/>
  <c r="C183" i="1"/>
  <c r="K183" i="1" s="1"/>
  <c r="O183" i="1" s="1"/>
  <c r="B183" i="1"/>
  <c r="M182" i="1"/>
  <c r="L182" i="1"/>
  <c r="J182" i="1"/>
  <c r="I182" i="1"/>
  <c r="H182" i="1"/>
  <c r="G182" i="1"/>
  <c r="E182" i="1"/>
  <c r="F182" i="1" s="1"/>
  <c r="D182" i="1"/>
  <c r="C182" i="1"/>
  <c r="K182" i="1" s="1"/>
  <c r="B182" i="1"/>
  <c r="N181" i="1"/>
  <c r="L181" i="1"/>
  <c r="K181" i="1"/>
  <c r="I181" i="1"/>
  <c r="J181" i="1" s="1"/>
  <c r="H181" i="1"/>
  <c r="G181" i="1"/>
  <c r="E181" i="1"/>
  <c r="D181" i="1"/>
  <c r="M181" i="1" s="1"/>
  <c r="C181" i="1"/>
  <c r="F181" i="1" s="1"/>
  <c r="B181" i="1"/>
  <c r="L180" i="1"/>
  <c r="I180" i="1"/>
  <c r="N180" i="1" s="1"/>
  <c r="H180" i="1"/>
  <c r="G180" i="1"/>
  <c r="F180" i="1"/>
  <c r="E180" i="1"/>
  <c r="D180" i="1"/>
  <c r="M180" i="1" s="1"/>
  <c r="C180" i="1"/>
  <c r="K180" i="1" s="1"/>
  <c r="B180" i="1"/>
  <c r="L179" i="1"/>
  <c r="I179" i="1"/>
  <c r="H179" i="1"/>
  <c r="G179" i="1"/>
  <c r="J179" i="1" s="1"/>
  <c r="E179" i="1"/>
  <c r="N179" i="1" s="1"/>
  <c r="O179" i="1" s="1"/>
  <c r="D179" i="1"/>
  <c r="M179" i="1" s="1"/>
  <c r="C179" i="1"/>
  <c r="K179" i="1" s="1"/>
  <c r="B179" i="1"/>
  <c r="M178" i="1"/>
  <c r="L178" i="1"/>
  <c r="J178" i="1"/>
  <c r="I178" i="1"/>
  <c r="H178" i="1"/>
  <c r="G178" i="1"/>
  <c r="F178" i="1"/>
  <c r="E178" i="1"/>
  <c r="N178" i="1" s="1"/>
  <c r="O178" i="1" s="1"/>
  <c r="D178" i="1"/>
  <c r="C178" i="1"/>
  <c r="K178" i="1" s="1"/>
  <c r="B178" i="1"/>
  <c r="N177" i="1"/>
  <c r="L177" i="1"/>
  <c r="I177" i="1"/>
  <c r="J177" i="1" s="1"/>
  <c r="H177" i="1"/>
  <c r="G177" i="1"/>
  <c r="E177" i="1"/>
  <c r="D177" i="1"/>
  <c r="M177" i="1" s="1"/>
  <c r="C177" i="1"/>
  <c r="B177" i="1"/>
  <c r="L176" i="1"/>
  <c r="J176" i="1"/>
  <c r="I176" i="1"/>
  <c r="N176" i="1" s="1"/>
  <c r="H176" i="1"/>
  <c r="G176" i="1"/>
  <c r="F176" i="1"/>
  <c r="E176" i="1"/>
  <c r="D176" i="1"/>
  <c r="M176" i="1" s="1"/>
  <c r="C176" i="1"/>
  <c r="K176" i="1" s="1"/>
  <c r="B176" i="1"/>
  <c r="L175" i="1"/>
  <c r="I175" i="1"/>
  <c r="H175" i="1"/>
  <c r="G175" i="1"/>
  <c r="J175" i="1" s="1"/>
  <c r="E175" i="1"/>
  <c r="N175" i="1" s="1"/>
  <c r="D175" i="1"/>
  <c r="C175" i="1"/>
  <c r="B175" i="1"/>
  <c r="M174" i="1"/>
  <c r="L174" i="1"/>
  <c r="J174" i="1"/>
  <c r="I174" i="1"/>
  <c r="H174" i="1"/>
  <c r="G174" i="1"/>
  <c r="F174" i="1"/>
  <c r="E174" i="1"/>
  <c r="N174" i="1" s="1"/>
  <c r="O174" i="1" s="1"/>
  <c r="D174" i="1"/>
  <c r="C174" i="1"/>
  <c r="K174" i="1" s="1"/>
  <c r="B174" i="1"/>
  <c r="N173" i="1"/>
  <c r="L173" i="1"/>
  <c r="I173" i="1"/>
  <c r="J173" i="1" s="1"/>
  <c r="H173" i="1"/>
  <c r="G173" i="1"/>
  <c r="E173" i="1"/>
  <c r="D173" i="1"/>
  <c r="M173" i="1" s="1"/>
  <c r="C173" i="1"/>
  <c r="B173" i="1"/>
  <c r="L172" i="1"/>
  <c r="J172" i="1"/>
  <c r="I172" i="1"/>
  <c r="N172" i="1" s="1"/>
  <c r="H172" i="1"/>
  <c r="G172" i="1"/>
  <c r="F172" i="1"/>
  <c r="E172" i="1"/>
  <c r="D172" i="1"/>
  <c r="M172" i="1" s="1"/>
  <c r="C172" i="1"/>
  <c r="K172" i="1" s="1"/>
  <c r="B172" i="1"/>
  <c r="L171" i="1"/>
  <c r="J171" i="1"/>
  <c r="I171" i="1"/>
  <c r="H171" i="1"/>
  <c r="G171" i="1"/>
  <c r="E171" i="1"/>
  <c r="N171" i="1" s="1"/>
  <c r="D171" i="1"/>
  <c r="C171" i="1"/>
  <c r="B171" i="1"/>
  <c r="M170" i="1"/>
  <c r="L170" i="1"/>
  <c r="J170" i="1"/>
  <c r="I170" i="1"/>
  <c r="H170" i="1"/>
  <c r="G170" i="1"/>
  <c r="E170" i="1"/>
  <c r="F170" i="1" s="1"/>
  <c r="D170" i="1"/>
  <c r="C170" i="1"/>
  <c r="K170" i="1" s="1"/>
  <c r="B170" i="1"/>
  <c r="N169" i="1"/>
  <c r="L169" i="1"/>
  <c r="I169" i="1"/>
  <c r="J169" i="1" s="1"/>
  <c r="H169" i="1"/>
  <c r="G169" i="1"/>
  <c r="F169" i="1"/>
  <c r="E169" i="1"/>
  <c r="D169" i="1"/>
  <c r="M169" i="1" s="1"/>
  <c r="C169" i="1"/>
  <c r="K169" i="1" s="1"/>
  <c r="B169" i="1"/>
  <c r="L168" i="1"/>
  <c r="I168" i="1"/>
  <c r="H168" i="1"/>
  <c r="G168" i="1"/>
  <c r="F168" i="1"/>
  <c r="E168" i="1"/>
  <c r="D168" i="1"/>
  <c r="M168" i="1" s="1"/>
  <c r="C168" i="1"/>
  <c r="K168" i="1" s="1"/>
  <c r="B168" i="1"/>
  <c r="L167" i="1"/>
  <c r="J167" i="1"/>
  <c r="I167" i="1"/>
  <c r="H167" i="1"/>
  <c r="G167" i="1"/>
  <c r="E167" i="1"/>
  <c r="N167" i="1" s="1"/>
  <c r="D167" i="1"/>
  <c r="C167" i="1"/>
  <c r="K167" i="1" s="1"/>
  <c r="O167" i="1" s="1"/>
  <c r="B167" i="1"/>
  <c r="L166" i="1"/>
  <c r="J166" i="1"/>
  <c r="I166" i="1"/>
  <c r="H166" i="1"/>
  <c r="M166" i="1" s="1"/>
  <c r="G166" i="1"/>
  <c r="E166" i="1"/>
  <c r="N166" i="1" s="1"/>
  <c r="O166" i="1" s="1"/>
  <c r="D166" i="1"/>
  <c r="C166" i="1"/>
  <c r="K166" i="1" s="1"/>
  <c r="B166" i="1"/>
  <c r="N165" i="1"/>
  <c r="L165" i="1"/>
  <c r="I165" i="1"/>
  <c r="J165" i="1" s="1"/>
  <c r="H165" i="1"/>
  <c r="G165" i="1"/>
  <c r="E165" i="1"/>
  <c r="D165" i="1"/>
  <c r="M165" i="1" s="1"/>
  <c r="C165" i="1"/>
  <c r="F165" i="1" s="1"/>
  <c r="B165" i="1"/>
  <c r="N164" i="1"/>
  <c r="L164" i="1"/>
  <c r="I164" i="1"/>
  <c r="J164" i="1" s="1"/>
  <c r="H164" i="1"/>
  <c r="G164" i="1"/>
  <c r="F164" i="1"/>
  <c r="E164" i="1"/>
  <c r="D164" i="1"/>
  <c r="M164" i="1" s="1"/>
  <c r="C164" i="1"/>
  <c r="B164" i="1"/>
  <c r="L163" i="1"/>
  <c r="J163" i="1"/>
  <c r="I163" i="1"/>
  <c r="H163" i="1"/>
  <c r="M163" i="1" s="1"/>
  <c r="G163" i="1"/>
  <c r="E163" i="1"/>
  <c r="D163" i="1"/>
  <c r="C163" i="1"/>
  <c r="B163" i="1"/>
  <c r="N162" i="1"/>
  <c r="O162" i="1" s="1"/>
  <c r="L162" i="1"/>
  <c r="J162" i="1"/>
  <c r="I162" i="1"/>
  <c r="H162" i="1"/>
  <c r="G162" i="1"/>
  <c r="F162" i="1"/>
  <c r="E162" i="1"/>
  <c r="D162" i="1"/>
  <c r="M162" i="1" s="1"/>
  <c r="C162" i="1"/>
  <c r="K162" i="1" s="1"/>
  <c r="B162" i="1"/>
  <c r="L161" i="1"/>
  <c r="J161" i="1"/>
  <c r="I161" i="1"/>
  <c r="H161" i="1"/>
  <c r="G161" i="1"/>
  <c r="E161" i="1"/>
  <c r="D161" i="1"/>
  <c r="C161" i="1"/>
  <c r="K161" i="1" s="1"/>
  <c r="B161" i="1"/>
  <c r="L160" i="1"/>
  <c r="I160" i="1"/>
  <c r="N160" i="1" s="1"/>
  <c r="H160" i="1"/>
  <c r="G160" i="1"/>
  <c r="F160" i="1"/>
  <c r="E160" i="1"/>
  <c r="D160" i="1"/>
  <c r="C160" i="1"/>
  <c r="B160" i="1"/>
  <c r="N159" i="1"/>
  <c r="O159" i="1" s="1"/>
  <c r="M159" i="1"/>
  <c r="L159" i="1"/>
  <c r="I159" i="1"/>
  <c r="J159" i="1" s="1"/>
  <c r="H159" i="1"/>
  <c r="G159" i="1"/>
  <c r="E159" i="1"/>
  <c r="F159" i="1" s="1"/>
  <c r="D159" i="1"/>
  <c r="C159" i="1"/>
  <c r="K159" i="1" s="1"/>
  <c r="B159" i="1"/>
  <c r="L158" i="1"/>
  <c r="J158" i="1"/>
  <c r="I158" i="1"/>
  <c r="H158" i="1"/>
  <c r="G158" i="1"/>
  <c r="E158" i="1"/>
  <c r="N158" i="1" s="1"/>
  <c r="D158" i="1"/>
  <c r="M158" i="1" s="1"/>
  <c r="C158" i="1"/>
  <c r="K158" i="1" s="1"/>
  <c r="B158" i="1"/>
  <c r="L157" i="1"/>
  <c r="I157" i="1"/>
  <c r="J157" i="1" s="1"/>
  <c r="H157" i="1"/>
  <c r="G157" i="1"/>
  <c r="E157" i="1"/>
  <c r="N157" i="1" s="1"/>
  <c r="D157" i="1"/>
  <c r="M157" i="1" s="1"/>
  <c r="C157" i="1"/>
  <c r="K157" i="1" s="1"/>
  <c r="B157" i="1"/>
  <c r="N156" i="1"/>
  <c r="L156" i="1"/>
  <c r="I156" i="1"/>
  <c r="J156" i="1" s="1"/>
  <c r="H156" i="1"/>
  <c r="G156" i="1"/>
  <c r="F156" i="1"/>
  <c r="E156" i="1"/>
  <c r="D156" i="1"/>
  <c r="M156" i="1" s="1"/>
  <c r="C156" i="1"/>
  <c r="K156" i="1" s="1"/>
  <c r="B156" i="1"/>
  <c r="L155" i="1"/>
  <c r="I155" i="1"/>
  <c r="J155" i="1" s="1"/>
  <c r="H155" i="1"/>
  <c r="G155" i="1"/>
  <c r="F155" i="1"/>
  <c r="E155" i="1"/>
  <c r="D155" i="1"/>
  <c r="M155" i="1" s="1"/>
  <c r="C155" i="1"/>
  <c r="B155" i="1"/>
  <c r="L154" i="1"/>
  <c r="I154" i="1"/>
  <c r="H154" i="1"/>
  <c r="G154" i="1"/>
  <c r="J154" i="1" s="1"/>
  <c r="E154" i="1"/>
  <c r="N154" i="1" s="1"/>
  <c r="O154" i="1" s="1"/>
  <c r="D154" i="1"/>
  <c r="M154" i="1" s="1"/>
  <c r="C154" i="1"/>
  <c r="K154" i="1" s="1"/>
  <c r="B154" i="1"/>
  <c r="M153" i="1"/>
  <c r="L153" i="1"/>
  <c r="I153" i="1"/>
  <c r="J153" i="1" s="1"/>
  <c r="H153" i="1"/>
  <c r="G153" i="1"/>
  <c r="E153" i="1"/>
  <c r="D153" i="1"/>
  <c r="C153" i="1"/>
  <c r="K153" i="1" s="1"/>
  <c r="B153" i="1"/>
  <c r="L152" i="1"/>
  <c r="J152" i="1"/>
  <c r="I152" i="1"/>
  <c r="N152" i="1" s="1"/>
  <c r="H152" i="1"/>
  <c r="G152" i="1"/>
  <c r="F152" i="1"/>
  <c r="E152" i="1"/>
  <c r="D152" i="1"/>
  <c r="C152" i="1"/>
  <c r="K152" i="1" s="1"/>
  <c r="B152" i="1"/>
  <c r="L151" i="1"/>
  <c r="I151" i="1"/>
  <c r="H151" i="1"/>
  <c r="G151" i="1"/>
  <c r="F151" i="1"/>
  <c r="E151" i="1"/>
  <c r="N151" i="1" s="1"/>
  <c r="D151" i="1"/>
  <c r="M151" i="1" s="1"/>
  <c r="C151" i="1"/>
  <c r="B151" i="1"/>
  <c r="L150" i="1"/>
  <c r="J150" i="1"/>
  <c r="I150" i="1"/>
  <c r="H150" i="1"/>
  <c r="G150" i="1"/>
  <c r="E150" i="1"/>
  <c r="D150" i="1"/>
  <c r="M150" i="1" s="1"/>
  <c r="C150" i="1"/>
  <c r="K150" i="1" s="1"/>
  <c r="B150" i="1"/>
  <c r="L149" i="1"/>
  <c r="J149" i="1"/>
  <c r="I149" i="1"/>
  <c r="N149" i="1" s="1"/>
  <c r="O149" i="1" s="1"/>
  <c r="H149" i="1"/>
  <c r="G149" i="1"/>
  <c r="F149" i="1"/>
  <c r="E149" i="1"/>
  <c r="D149" i="1"/>
  <c r="M149" i="1" s="1"/>
  <c r="C149" i="1"/>
  <c r="K149" i="1" s="1"/>
  <c r="B149" i="1"/>
  <c r="L148" i="1"/>
  <c r="I148" i="1"/>
  <c r="H148" i="1"/>
  <c r="G148" i="1"/>
  <c r="E148" i="1"/>
  <c r="N148" i="1" s="1"/>
  <c r="D148" i="1"/>
  <c r="C148" i="1"/>
  <c r="K148" i="1" s="1"/>
  <c r="O148" i="1" s="1"/>
  <c r="B148" i="1"/>
  <c r="M147" i="1"/>
  <c r="L147" i="1"/>
  <c r="J147" i="1"/>
  <c r="I147" i="1"/>
  <c r="H147" i="1"/>
  <c r="G147" i="1"/>
  <c r="F147" i="1"/>
  <c r="E147" i="1"/>
  <c r="N147" i="1" s="1"/>
  <c r="O147" i="1" s="1"/>
  <c r="D147" i="1"/>
  <c r="C147" i="1"/>
  <c r="K147" i="1" s="1"/>
  <c r="B147" i="1"/>
  <c r="L146" i="1"/>
  <c r="K146" i="1"/>
  <c r="I146" i="1"/>
  <c r="J146" i="1" s="1"/>
  <c r="H146" i="1"/>
  <c r="G146" i="1"/>
  <c r="E146" i="1"/>
  <c r="N146" i="1" s="1"/>
  <c r="D146" i="1"/>
  <c r="M146" i="1" s="1"/>
  <c r="C146" i="1"/>
  <c r="B146" i="1"/>
  <c r="L145" i="1"/>
  <c r="J145" i="1"/>
  <c r="I145" i="1"/>
  <c r="N145" i="1" s="1"/>
  <c r="O145" i="1" s="1"/>
  <c r="H145" i="1"/>
  <c r="G145" i="1"/>
  <c r="F145" i="1"/>
  <c r="E145" i="1"/>
  <c r="D145" i="1"/>
  <c r="M145" i="1" s="1"/>
  <c r="C145" i="1"/>
  <c r="K145" i="1" s="1"/>
  <c r="B145" i="1"/>
  <c r="L144" i="1"/>
  <c r="I144" i="1"/>
  <c r="H144" i="1"/>
  <c r="G144" i="1"/>
  <c r="E144" i="1"/>
  <c r="N144" i="1" s="1"/>
  <c r="D144" i="1"/>
  <c r="C144" i="1"/>
  <c r="K144" i="1" s="1"/>
  <c r="O144" i="1" s="1"/>
  <c r="B144" i="1"/>
  <c r="M143" i="1"/>
  <c r="L143" i="1"/>
  <c r="J143" i="1"/>
  <c r="I143" i="1"/>
  <c r="H143" i="1"/>
  <c r="G143" i="1"/>
  <c r="F143" i="1"/>
  <c r="E143" i="1"/>
  <c r="N143" i="1" s="1"/>
  <c r="O143" i="1" s="1"/>
  <c r="D143" i="1"/>
  <c r="C143" i="1"/>
  <c r="K143" i="1" s="1"/>
  <c r="B143" i="1"/>
  <c r="L142" i="1"/>
  <c r="I142" i="1"/>
  <c r="J142" i="1" s="1"/>
  <c r="H142" i="1"/>
  <c r="G142" i="1"/>
  <c r="E142" i="1"/>
  <c r="N142" i="1" s="1"/>
  <c r="D142" i="1"/>
  <c r="M142" i="1" s="1"/>
  <c r="C142" i="1"/>
  <c r="K142" i="1" s="1"/>
  <c r="B142" i="1"/>
  <c r="L141" i="1"/>
  <c r="J141" i="1"/>
  <c r="I141" i="1"/>
  <c r="N141" i="1" s="1"/>
  <c r="O141" i="1" s="1"/>
  <c r="H141" i="1"/>
  <c r="G141" i="1"/>
  <c r="F141" i="1"/>
  <c r="E141" i="1"/>
  <c r="D141" i="1"/>
  <c r="M141" i="1" s="1"/>
  <c r="C141" i="1"/>
  <c r="K141" i="1" s="1"/>
  <c r="B141" i="1"/>
  <c r="L140" i="1"/>
  <c r="I140" i="1"/>
  <c r="H140" i="1"/>
  <c r="G140" i="1"/>
  <c r="E140" i="1"/>
  <c r="N140" i="1" s="1"/>
  <c r="D140" i="1"/>
  <c r="C140" i="1"/>
  <c r="K140" i="1" s="1"/>
  <c r="O140" i="1" s="1"/>
  <c r="B140" i="1"/>
  <c r="M139" i="1"/>
  <c r="L139" i="1"/>
  <c r="J139" i="1"/>
  <c r="I139" i="1"/>
  <c r="H139" i="1"/>
  <c r="G139" i="1"/>
  <c r="F139" i="1"/>
  <c r="E139" i="1"/>
  <c r="N139" i="1" s="1"/>
  <c r="O139" i="1" s="1"/>
  <c r="D139" i="1"/>
  <c r="C139" i="1"/>
  <c r="K139" i="1" s="1"/>
  <c r="B139" i="1"/>
  <c r="L138" i="1"/>
  <c r="I138" i="1"/>
  <c r="J138" i="1" s="1"/>
  <c r="H138" i="1"/>
  <c r="G138" i="1"/>
  <c r="E138" i="1"/>
  <c r="N138" i="1" s="1"/>
  <c r="D138" i="1"/>
  <c r="M138" i="1" s="1"/>
  <c r="C138" i="1"/>
  <c r="K138" i="1" s="1"/>
  <c r="B138" i="1"/>
  <c r="L137" i="1"/>
  <c r="I137" i="1"/>
  <c r="N137" i="1" s="1"/>
  <c r="O137" i="1" s="1"/>
  <c r="H137" i="1"/>
  <c r="G137" i="1"/>
  <c r="F137" i="1"/>
  <c r="E137" i="1"/>
  <c r="D137" i="1"/>
  <c r="M137" i="1" s="1"/>
  <c r="C137" i="1"/>
  <c r="K137" i="1" s="1"/>
  <c r="B137" i="1"/>
  <c r="O136" i="1"/>
  <c r="L136" i="1"/>
  <c r="I136" i="1"/>
  <c r="H136" i="1"/>
  <c r="G136" i="1"/>
  <c r="E136" i="1"/>
  <c r="N136" i="1" s="1"/>
  <c r="D136" i="1"/>
  <c r="C136" i="1"/>
  <c r="K136" i="1" s="1"/>
  <c r="B136" i="1"/>
  <c r="M135" i="1"/>
  <c r="L135" i="1"/>
  <c r="J135" i="1"/>
  <c r="I135" i="1"/>
  <c r="H135" i="1"/>
  <c r="G135" i="1"/>
  <c r="F135" i="1"/>
  <c r="E135" i="1"/>
  <c r="N135" i="1" s="1"/>
  <c r="O135" i="1" s="1"/>
  <c r="D135" i="1"/>
  <c r="C135" i="1"/>
  <c r="K135" i="1" s="1"/>
  <c r="B135" i="1"/>
  <c r="L134" i="1"/>
  <c r="I134" i="1"/>
  <c r="J134" i="1" s="1"/>
  <c r="H134" i="1"/>
  <c r="G134" i="1"/>
  <c r="E134" i="1"/>
  <c r="N134" i="1" s="1"/>
  <c r="D134" i="1"/>
  <c r="M134" i="1" s="1"/>
  <c r="C134" i="1"/>
  <c r="K134" i="1" s="1"/>
  <c r="B134" i="1"/>
  <c r="L133" i="1"/>
  <c r="I133" i="1"/>
  <c r="N133" i="1" s="1"/>
  <c r="O133" i="1" s="1"/>
  <c r="H133" i="1"/>
  <c r="G133" i="1"/>
  <c r="F133" i="1"/>
  <c r="E133" i="1"/>
  <c r="D133" i="1"/>
  <c r="M133" i="1" s="1"/>
  <c r="C133" i="1"/>
  <c r="K133" i="1" s="1"/>
  <c r="B133" i="1"/>
  <c r="L132" i="1"/>
  <c r="I132" i="1"/>
  <c r="H132" i="1"/>
  <c r="G132" i="1"/>
  <c r="E132" i="1"/>
  <c r="N132" i="1" s="1"/>
  <c r="D132" i="1"/>
  <c r="C132" i="1"/>
  <c r="K132" i="1" s="1"/>
  <c r="O132" i="1" s="1"/>
  <c r="B132" i="1"/>
  <c r="M131" i="1"/>
  <c r="L131" i="1"/>
  <c r="J131" i="1"/>
  <c r="I131" i="1"/>
  <c r="H131" i="1"/>
  <c r="G131" i="1"/>
  <c r="F131" i="1"/>
  <c r="E131" i="1"/>
  <c r="N131" i="1" s="1"/>
  <c r="O131" i="1" s="1"/>
  <c r="D131" i="1"/>
  <c r="C131" i="1"/>
  <c r="K131" i="1" s="1"/>
  <c r="B131" i="1"/>
  <c r="L130" i="1"/>
  <c r="I130" i="1"/>
  <c r="J130" i="1" s="1"/>
  <c r="H130" i="1"/>
  <c r="G130" i="1"/>
  <c r="E130" i="1"/>
  <c r="N130" i="1" s="1"/>
  <c r="D130" i="1"/>
  <c r="M130" i="1" s="1"/>
  <c r="C130" i="1"/>
  <c r="K130" i="1" s="1"/>
  <c r="B130" i="1"/>
  <c r="L129" i="1"/>
  <c r="J129" i="1"/>
  <c r="I129" i="1"/>
  <c r="N129" i="1" s="1"/>
  <c r="O129" i="1" s="1"/>
  <c r="H129" i="1"/>
  <c r="G129" i="1"/>
  <c r="F129" i="1"/>
  <c r="E129" i="1"/>
  <c r="D129" i="1"/>
  <c r="M129" i="1" s="1"/>
  <c r="C129" i="1"/>
  <c r="K129" i="1" s="1"/>
  <c r="B129" i="1"/>
  <c r="L128" i="1"/>
  <c r="I128" i="1"/>
  <c r="J128" i="1" s="1"/>
  <c r="H128" i="1"/>
  <c r="G128" i="1"/>
  <c r="E128" i="1"/>
  <c r="D128" i="1"/>
  <c r="M128" i="1" s="1"/>
  <c r="C128" i="1"/>
  <c r="K128" i="1" s="1"/>
  <c r="B128" i="1"/>
  <c r="N127" i="1"/>
  <c r="M127" i="1"/>
  <c r="L127" i="1"/>
  <c r="J127" i="1"/>
  <c r="I127" i="1"/>
  <c r="H127" i="1"/>
  <c r="G127" i="1"/>
  <c r="F127" i="1"/>
  <c r="E127" i="1"/>
  <c r="D127" i="1"/>
  <c r="C127" i="1"/>
  <c r="K127" i="1" s="1"/>
  <c r="B127" i="1"/>
  <c r="L126" i="1"/>
  <c r="I126" i="1"/>
  <c r="J126" i="1" s="1"/>
  <c r="H126" i="1"/>
  <c r="M126" i="1" s="1"/>
  <c r="G126" i="1"/>
  <c r="E126" i="1"/>
  <c r="D126" i="1"/>
  <c r="C126" i="1"/>
  <c r="K126" i="1" s="1"/>
  <c r="B126" i="1"/>
  <c r="N125" i="1"/>
  <c r="L125" i="1"/>
  <c r="I125" i="1"/>
  <c r="J125" i="1" s="1"/>
  <c r="H125" i="1"/>
  <c r="G125" i="1"/>
  <c r="E125" i="1"/>
  <c r="D125" i="1"/>
  <c r="M125" i="1" s="1"/>
  <c r="C125" i="1"/>
  <c r="K125" i="1" s="1"/>
  <c r="B125" i="1"/>
  <c r="L124" i="1"/>
  <c r="I124" i="1"/>
  <c r="H124" i="1"/>
  <c r="M124" i="1" s="1"/>
  <c r="G124" i="1"/>
  <c r="E124" i="1"/>
  <c r="D124" i="1"/>
  <c r="C124" i="1"/>
  <c r="B124" i="1"/>
  <c r="M123" i="1"/>
  <c r="L123" i="1"/>
  <c r="I123" i="1"/>
  <c r="H123" i="1"/>
  <c r="G123" i="1"/>
  <c r="J123" i="1" s="1"/>
  <c r="E123" i="1"/>
  <c r="N123" i="1" s="1"/>
  <c r="D123" i="1"/>
  <c r="C123" i="1"/>
  <c r="K123" i="1" s="1"/>
  <c r="B123" i="1"/>
  <c r="L122" i="1"/>
  <c r="I122" i="1"/>
  <c r="J122" i="1" s="1"/>
  <c r="H122" i="1"/>
  <c r="M122" i="1" s="1"/>
  <c r="G122" i="1"/>
  <c r="E122" i="1"/>
  <c r="D122" i="1"/>
  <c r="C122" i="1"/>
  <c r="K122" i="1" s="1"/>
  <c r="B122" i="1"/>
  <c r="L121" i="1"/>
  <c r="I121" i="1"/>
  <c r="N121" i="1" s="1"/>
  <c r="H121" i="1"/>
  <c r="G121" i="1"/>
  <c r="J121" i="1" s="1"/>
  <c r="E121" i="1"/>
  <c r="D121" i="1"/>
  <c r="M121" i="1" s="1"/>
  <c r="C121" i="1"/>
  <c r="F121" i="1" s="1"/>
  <c r="B121" i="1"/>
  <c r="N120" i="1"/>
  <c r="O120" i="1" s="1"/>
  <c r="L120" i="1"/>
  <c r="I120" i="1"/>
  <c r="H120" i="1"/>
  <c r="M120" i="1" s="1"/>
  <c r="G120" i="1"/>
  <c r="F120" i="1"/>
  <c r="E120" i="1"/>
  <c r="D120" i="1"/>
  <c r="C120" i="1"/>
  <c r="K120" i="1" s="1"/>
  <c r="B120" i="1"/>
  <c r="N119" i="1"/>
  <c r="O119" i="1" s="1"/>
  <c r="M119" i="1"/>
  <c r="L119" i="1"/>
  <c r="J119" i="1"/>
  <c r="I119" i="1"/>
  <c r="H119" i="1"/>
  <c r="G119" i="1"/>
  <c r="F119" i="1"/>
  <c r="E119" i="1"/>
  <c r="D119" i="1"/>
  <c r="C119" i="1"/>
  <c r="K119" i="1" s="1"/>
  <c r="B119" i="1"/>
  <c r="L118" i="1"/>
  <c r="J118" i="1"/>
  <c r="I118" i="1"/>
  <c r="H118" i="1"/>
  <c r="G118" i="1"/>
  <c r="E118" i="1"/>
  <c r="D118" i="1"/>
  <c r="M118" i="1" s="1"/>
  <c r="C118" i="1"/>
  <c r="K118" i="1" s="1"/>
  <c r="B118" i="1"/>
  <c r="L117" i="1"/>
  <c r="I117" i="1"/>
  <c r="J117" i="1" s="1"/>
  <c r="H117" i="1"/>
  <c r="G117" i="1"/>
  <c r="F117" i="1"/>
  <c r="E117" i="1"/>
  <c r="D117" i="1"/>
  <c r="C117" i="1"/>
  <c r="K117" i="1" s="1"/>
  <c r="B117" i="1"/>
  <c r="L116" i="1"/>
  <c r="I116" i="1"/>
  <c r="J116" i="1" s="1"/>
  <c r="H116" i="1"/>
  <c r="G116" i="1"/>
  <c r="E116" i="1"/>
  <c r="F116" i="1" s="1"/>
  <c r="D116" i="1"/>
  <c r="M116" i="1" s="1"/>
  <c r="C116" i="1"/>
  <c r="B116" i="1"/>
  <c r="L115" i="1"/>
  <c r="I115" i="1"/>
  <c r="H115" i="1"/>
  <c r="G115" i="1"/>
  <c r="J115" i="1" s="1"/>
  <c r="E115" i="1"/>
  <c r="N115" i="1" s="1"/>
  <c r="D115" i="1"/>
  <c r="M115" i="1" s="1"/>
  <c r="C115" i="1"/>
  <c r="K115" i="1" s="1"/>
  <c r="B115" i="1"/>
  <c r="L114" i="1"/>
  <c r="I114" i="1"/>
  <c r="J114" i="1" s="1"/>
  <c r="H114" i="1"/>
  <c r="G114" i="1"/>
  <c r="E114" i="1"/>
  <c r="D114" i="1"/>
  <c r="M114" i="1" s="1"/>
  <c r="C114" i="1"/>
  <c r="K114" i="1" s="1"/>
  <c r="B114" i="1"/>
  <c r="N113" i="1"/>
  <c r="L113" i="1"/>
  <c r="I113" i="1"/>
  <c r="H113" i="1"/>
  <c r="G113" i="1"/>
  <c r="J113" i="1" s="1"/>
  <c r="E113" i="1"/>
  <c r="D113" i="1"/>
  <c r="C113" i="1"/>
  <c r="F113" i="1" s="1"/>
  <c r="B113" i="1"/>
  <c r="N112" i="1"/>
  <c r="L112" i="1"/>
  <c r="I112" i="1"/>
  <c r="H112" i="1"/>
  <c r="G112" i="1"/>
  <c r="F112" i="1"/>
  <c r="E112" i="1"/>
  <c r="D112" i="1"/>
  <c r="M112" i="1" s="1"/>
  <c r="C112" i="1"/>
  <c r="B112" i="1"/>
  <c r="M111" i="1"/>
  <c r="L111" i="1"/>
  <c r="J111" i="1"/>
  <c r="I111" i="1"/>
  <c r="H111" i="1"/>
  <c r="G111" i="1"/>
  <c r="E111" i="1"/>
  <c r="N111" i="1" s="1"/>
  <c r="O111" i="1" s="1"/>
  <c r="D111" i="1"/>
  <c r="C111" i="1"/>
  <c r="K111" i="1" s="1"/>
  <c r="B111" i="1"/>
  <c r="L110" i="1"/>
  <c r="K110" i="1"/>
  <c r="I110" i="1"/>
  <c r="J110" i="1" s="1"/>
  <c r="H110" i="1"/>
  <c r="G110" i="1"/>
  <c r="E110" i="1"/>
  <c r="D110" i="1"/>
  <c r="M110" i="1" s="1"/>
  <c r="C110" i="1"/>
  <c r="B110" i="1"/>
  <c r="N109" i="1"/>
  <c r="O109" i="1" s="1"/>
  <c r="L109" i="1"/>
  <c r="J109" i="1"/>
  <c r="I109" i="1"/>
  <c r="H109" i="1"/>
  <c r="G109" i="1"/>
  <c r="F109" i="1"/>
  <c r="E109" i="1"/>
  <c r="D109" i="1"/>
  <c r="M109" i="1" s="1"/>
  <c r="C109" i="1"/>
  <c r="K109" i="1" s="1"/>
  <c r="B109" i="1"/>
  <c r="L108" i="1"/>
  <c r="I108" i="1"/>
  <c r="J108" i="1" s="1"/>
  <c r="H108" i="1"/>
  <c r="M108" i="1" s="1"/>
  <c r="G108" i="1"/>
  <c r="F108" i="1"/>
  <c r="E108" i="1"/>
  <c r="N108" i="1" s="1"/>
  <c r="O108" i="1" s="1"/>
  <c r="D108" i="1"/>
  <c r="C108" i="1"/>
  <c r="K108" i="1" s="1"/>
  <c r="B108" i="1"/>
  <c r="N107" i="1"/>
  <c r="L107" i="1"/>
  <c r="I107" i="1"/>
  <c r="H107" i="1"/>
  <c r="G107" i="1"/>
  <c r="J107" i="1" s="1"/>
  <c r="E107" i="1"/>
  <c r="D107" i="1"/>
  <c r="M107" i="1" s="1"/>
  <c r="C107" i="1"/>
  <c r="F107" i="1" s="1"/>
  <c r="B107" i="1"/>
  <c r="L106" i="1"/>
  <c r="K106" i="1"/>
  <c r="J106" i="1"/>
  <c r="I106" i="1"/>
  <c r="H106" i="1"/>
  <c r="G106" i="1"/>
  <c r="E106" i="1"/>
  <c r="D106" i="1"/>
  <c r="M106" i="1" s="1"/>
  <c r="C106" i="1"/>
  <c r="B106" i="1"/>
  <c r="L105" i="1"/>
  <c r="I105" i="1"/>
  <c r="J105" i="1" s="1"/>
  <c r="H105" i="1"/>
  <c r="G105" i="1"/>
  <c r="E105" i="1"/>
  <c r="D105" i="1"/>
  <c r="M105" i="1" s="1"/>
  <c r="C105" i="1"/>
  <c r="F105" i="1" s="1"/>
  <c r="B105" i="1"/>
  <c r="N104" i="1"/>
  <c r="O104" i="1" s="1"/>
  <c r="L104" i="1"/>
  <c r="I104" i="1"/>
  <c r="H104" i="1"/>
  <c r="M104" i="1" s="1"/>
  <c r="G104" i="1"/>
  <c r="E104" i="1"/>
  <c r="F104" i="1" s="1"/>
  <c r="D104" i="1"/>
  <c r="C104" i="1"/>
  <c r="K104" i="1" s="1"/>
  <c r="B104" i="1"/>
  <c r="N103" i="1"/>
  <c r="O103" i="1" s="1"/>
  <c r="M103" i="1"/>
  <c r="L103" i="1"/>
  <c r="J103" i="1"/>
  <c r="I103" i="1"/>
  <c r="H103" i="1"/>
  <c r="G103" i="1"/>
  <c r="F103" i="1"/>
  <c r="E103" i="1"/>
  <c r="D103" i="1"/>
  <c r="C103" i="1"/>
  <c r="K103" i="1" s="1"/>
  <c r="B103" i="1"/>
  <c r="L102" i="1"/>
  <c r="J102" i="1"/>
  <c r="I102" i="1"/>
  <c r="H102" i="1"/>
  <c r="G102" i="1"/>
  <c r="E102" i="1"/>
  <c r="D102" i="1"/>
  <c r="M102" i="1" s="1"/>
  <c r="C102" i="1"/>
  <c r="K102" i="1" s="1"/>
  <c r="B102" i="1"/>
  <c r="L101" i="1"/>
  <c r="I101" i="1"/>
  <c r="J101" i="1" s="1"/>
  <c r="H101" i="1"/>
  <c r="G101" i="1"/>
  <c r="F101" i="1"/>
  <c r="E101" i="1"/>
  <c r="D101" i="1"/>
  <c r="C101" i="1"/>
  <c r="K101" i="1" s="1"/>
  <c r="B101" i="1"/>
  <c r="L100" i="1"/>
  <c r="I100" i="1"/>
  <c r="J100" i="1" s="1"/>
  <c r="H100" i="1"/>
  <c r="G100" i="1"/>
  <c r="E100" i="1"/>
  <c r="F100" i="1" s="1"/>
  <c r="D100" i="1"/>
  <c r="M100" i="1" s="1"/>
  <c r="C100" i="1"/>
  <c r="B100" i="1"/>
  <c r="L99" i="1"/>
  <c r="I99" i="1"/>
  <c r="H99" i="1"/>
  <c r="G99" i="1"/>
  <c r="J99" i="1" s="1"/>
  <c r="E99" i="1"/>
  <c r="N99" i="1" s="1"/>
  <c r="O99" i="1" s="1"/>
  <c r="D99" i="1"/>
  <c r="M99" i="1" s="1"/>
  <c r="C99" i="1"/>
  <c r="K99" i="1" s="1"/>
  <c r="B99" i="1"/>
  <c r="L98" i="1"/>
  <c r="I98" i="1"/>
  <c r="J98" i="1" s="1"/>
  <c r="H98" i="1"/>
  <c r="G98" i="1"/>
  <c r="E98" i="1"/>
  <c r="D98" i="1"/>
  <c r="M98" i="1" s="1"/>
  <c r="C98" i="1"/>
  <c r="K98" i="1" s="1"/>
  <c r="B98" i="1"/>
  <c r="N97" i="1"/>
  <c r="L97" i="1"/>
  <c r="I97" i="1"/>
  <c r="H97" i="1"/>
  <c r="G97" i="1"/>
  <c r="J97" i="1" s="1"/>
  <c r="E97" i="1"/>
  <c r="D97" i="1"/>
  <c r="C97" i="1"/>
  <c r="F97" i="1" s="1"/>
  <c r="B97" i="1"/>
  <c r="N96" i="1"/>
  <c r="L96" i="1"/>
  <c r="I96" i="1"/>
  <c r="H96" i="1"/>
  <c r="G96" i="1"/>
  <c r="F96" i="1"/>
  <c r="E96" i="1"/>
  <c r="D96" i="1"/>
  <c r="M96" i="1" s="1"/>
  <c r="C96" i="1"/>
  <c r="B96" i="1"/>
  <c r="M95" i="1"/>
  <c r="L95" i="1"/>
  <c r="J95" i="1"/>
  <c r="I95" i="1"/>
  <c r="H95" i="1"/>
  <c r="G95" i="1"/>
  <c r="E95" i="1"/>
  <c r="N95" i="1" s="1"/>
  <c r="O95" i="1" s="1"/>
  <c r="D95" i="1"/>
  <c r="C95" i="1"/>
  <c r="K95" i="1" s="1"/>
  <c r="B95" i="1"/>
  <c r="L94" i="1"/>
  <c r="K94" i="1"/>
  <c r="I94" i="1"/>
  <c r="J94" i="1" s="1"/>
  <c r="H94" i="1"/>
  <c r="G94" i="1"/>
  <c r="E94" i="1"/>
  <c r="D94" i="1"/>
  <c r="M94" i="1" s="1"/>
  <c r="C94" i="1"/>
  <c r="B94" i="1"/>
  <c r="N93" i="1"/>
  <c r="O93" i="1" s="1"/>
  <c r="L93" i="1"/>
  <c r="J93" i="1"/>
  <c r="I93" i="1"/>
  <c r="H93" i="1"/>
  <c r="G93" i="1"/>
  <c r="F93" i="1"/>
  <c r="E93" i="1"/>
  <c r="D93" i="1"/>
  <c r="M93" i="1" s="1"/>
  <c r="C93" i="1"/>
  <c r="K93" i="1" s="1"/>
  <c r="B93" i="1"/>
  <c r="M92" i="1"/>
  <c r="L92" i="1"/>
  <c r="I92" i="1"/>
  <c r="J92" i="1" s="1"/>
  <c r="H92" i="1"/>
  <c r="G92" i="1"/>
  <c r="F92" i="1"/>
  <c r="E92" i="1"/>
  <c r="N92" i="1" s="1"/>
  <c r="O92" i="1" s="1"/>
  <c r="D92" i="1"/>
  <c r="C92" i="1"/>
  <c r="K92" i="1" s="1"/>
  <c r="B92" i="1"/>
  <c r="N91" i="1"/>
  <c r="L91" i="1"/>
  <c r="I91" i="1"/>
  <c r="H91" i="1"/>
  <c r="G91" i="1"/>
  <c r="J91" i="1" s="1"/>
  <c r="E91" i="1"/>
  <c r="D91" i="1"/>
  <c r="M91" i="1" s="1"/>
  <c r="C91" i="1"/>
  <c r="F91" i="1" s="1"/>
  <c r="B91" i="1"/>
  <c r="L90" i="1"/>
  <c r="K90" i="1"/>
  <c r="J90" i="1"/>
  <c r="I90" i="1"/>
  <c r="H90" i="1"/>
  <c r="G90" i="1"/>
  <c r="E90" i="1"/>
  <c r="D90" i="1"/>
  <c r="M90" i="1" s="1"/>
  <c r="C90" i="1"/>
  <c r="B90" i="1"/>
  <c r="L89" i="1"/>
  <c r="I89" i="1"/>
  <c r="J89" i="1" s="1"/>
  <c r="H89" i="1"/>
  <c r="M89" i="1" s="1"/>
  <c r="G89" i="1"/>
  <c r="E89" i="1"/>
  <c r="D89" i="1"/>
  <c r="C89" i="1"/>
  <c r="F89" i="1" s="1"/>
  <c r="B89" i="1"/>
  <c r="N88" i="1"/>
  <c r="O88" i="1" s="1"/>
  <c r="L88" i="1"/>
  <c r="I88" i="1"/>
  <c r="H88" i="1"/>
  <c r="G88" i="1"/>
  <c r="E88" i="1"/>
  <c r="F88" i="1" s="1"/>
  <c r="D88" i="1"/>
  <c r="M88" i="1" s="1"/>
  <c r="C88" i="1"/>
  <c r="K88" i="1" s="1"/>
  <c r="B88" i="1"/>
  <c r="N87" i="1"/>
  <c r="M87" i="1"/>
  <c r="L87" i="1"/>
  <c r="J87" i="1"/>
  <c r="I87" i="1"/>
  <c r="H87" i="1"/>
  <c r="G87" i="1"/>
  <c r="F87" i="1"/>
  <c r="E87" i="1"/>
  <c r="D87" i="1"/>
  <c r="C87" i="1"/>
  <c r="K87" i="1" s="1"/>
  <c r="B87" i="1"/>
  <c r="L86" i="1"/>
  <c r="J86" i="1"/>
  <c r="I86" i="1"/>
  <c r="H86" i="1"/>
  <c r="G86" i="1"/>
  <c r="E86" i="1"/>
  <c r="D86" i="1"/>
  <c r="M86" i="1" s="1"/>
  <c r="C86" i="1"/>
  <c r="K86" i="1" s="1"/>
  <c r="B86" i="1"/>
  <c r="L85" i="1"/>
  <c r="I85" i="1"/>
  <c r="J85" i="1" s="1"/>
  <c r="H85" i="1"/>
  <c r="M85" i="1" s="1"/>
  <c r="G85" i="1"/>
  <c r="F85" i="1"/>
  <c r="E85" i="1"/>
  <c r="D85" i="1"/>
  <c r="C85" i="1"/>
  <c r="K85" i="1" s="1"/>
  <c r="B85" i="1"/>
  <c r="L84" i="1"/>
  <c r="I84" i="1"/>
  <c r="J84" i="1" s="1"/>
  <c r="H84" i="1"/>
  <c r="G84" i="1"/>
  <c r="E84" i="1"/>
  <c r="F84" i="1" s="1"/>
  <c r="D84" i="1"/>
  <c r="M84" i="1" s="1"/>
  <c r="C84" i="1"/>
  <c r="B84" i="1"/>
  <c r="L83" i="1"/>
  <c r="I83" i="1"/>
  <c r="H83" i="1"/>
  <c r="G83" i="1"/>
  <c r="J83" i="1" s="1"/>
  <c r="E83" i="1"/>
  <c r="N83" i="1" s="1"/>
  <c r="O83" i="1" s="1"/>
  <c r="D83" i="1"/>
  <c r="M83" i="1" s="1"/>
  <c r="C83" i="1"/>
  <c r="K83" i="1" s="1"/>
  <c r="B83" i="1"/>
  <c r="L82" i="1"/>
  <c r="I82" i="1"/>
  <c r="J82" i="1" s="1"/>
  <c r="H82" i="1"/>
  <c r="G82" i="1"/>
  <c r="E82" i="1"/>
  <c r="D82" i="1"/>
  <c r="M82" i="1" s="1"/>
  <c r="C82" i="1"/>
  <c r="K82" i="1" s="1"/>
  <c r="B82" i="1"/>
  <c r="N81" i="1"/>
  <c r="L81" i="1"/>
  <c r="I81" i="1"/>
  <c r="H81" i="1"/>
  <c r="M81" i="1" s="1"/>
  <c r="G81" i="1"/>
  <c r="J81" i="1" s="1"/>
  <c r="E81" i="1"/>
  <c r="D81" i="1"/>
  <c r="C81" i="1"/>
  <c r="F81" i="1" s="1"/>
  <c r="B81" i="1"/>
  <c r="N80" i="1"/>
  <c r="L80" i="1"/>
  <c r="I80" i="1"/>
  <c r="H80" i="1"/>
  <c r="G80" i="1"/>
  <c r="F80" i="1"/>
  <c r="E80" i="1"/>
  <c r="D80" i="1"/>
  <c r="M80" i="1" s="1"/>
  <c r="C80" i="1"/>
  <c r="B80" i="1"/>
  <c r="M79" i="1"/>
  <c r="L79" i="1"/>
  <c r="J79" i="1"/>
  <c r="I79" i="1"/>
  <c r="H79" i="1"/>
  <c r="G79" i="1"/>
  <c r="E79" i="1"/>
  <c r="N79" i="1" s="1"/>
  <c r="O79" i="1" s="1"/>
  <c r="D79" i="1"/>
  <c r="C79" i="1"/>
  <c r="K79" i="1" s="1"/>
  <c r="B79" i="1"/>
  <c r="L78" i="1"/>
  <c r="K78" i="1"/>
  <c r="I78" i="1"/>
  <c r="J78" i="1" s="1"/>
  <c r="H78" i="1"/>
  <c r="G78" i="1"/>
  <c r="E78" i="1"/>
  <c r="D78" i="1"/>
  <c r="M78" i="1" s="1"/>
  <c r="C78" i="1"/>
  <c r="B78" i="1"/>
  <c r="N77" i="1"/>
  <c r="L77" i="1"/>
  <c r="J77" i="1"/>
  <c r="I77" i="1"/>
  <c r="H77" i="1"/>
  <c r="M77" i="1" s="1"/>
  <c r="G77" i="1"/>
  <c r="F77" i="1"/>
  <c r="E77" i="1"/>
  <c r="D77" i="1"/>
  <c r="C77" i="1"/>
  <c r="K77" i="1" s="1"/>
  <c r="B77" i="1"/>
  <c r="M76" i="1"/>
  <c r="L76" i="1"/>
  <c r="I76" i="1"/>
  <c r="J76" i="1" s="1"/>
  <c r="H76" i="1"/>
  <c r="G76" i="1"/>
  <c r="F76" i="1"/>
  <c r="E76" i="1"/>
  <c r="N76" i="1" s="1"/>
  <c r="O76" i="1" s="1"/>
  <c r="D76" i="1"/>
  <c r="C76" i="1"/>
  <c r="K76" i="1" s="1"/>
  <c r="B76" i="1"/>
  <c r="N75" i="1"/>
  <c r="L75" i="1"/>
  <c r="I75" i="1"/>
  <c r="H75" i="1"/>
  <c r="G75" i="1"/>
  <c r="J75" i="1" s="1"/>
  <c r="E75" i="1"/>
  <c r="D75" i="1"/>
  <c r="M75" i="1" s="1"/>
  <c r="C75" i="1"/>
  <c r="F75" i="1" s="1"/>
  <c r="B75" i="1"/>
  <c r="L74" i="1"/>
  <c r="J74" i="1"/>
  <c r="I74" i="1"/>
  <c r="H74" i="1"/>
  <c r="G74" i="1"/>
  <c r="E74" i="1"/>
  <c r="D74" i="1"/>
  <c r="M74" i="1" s="1"/>
  <c r="C74" i="1"/>
  <c r="K74" i="1" s="1"/>
  <c r="B74" i="1"/>
  <c r="L73" i="1"/>
  <c r="I73" i="1"/>
  <c r="J73" i="1" s="1"/>
  <c r="H73" i="1"/>
  <c r="M73" i="1" s="1"/>
  <c r="G73" i="1"/>
  <c r="E73" i="1"/>
  <c r="D73" i="1"/>
  <c r="C73" i="1"/>
  <c r="F73" i="1" s="1"/>
  <c r="B73" i="1"/>
  <c r="N72" i="1"/>
  <c r="O72" i="1" s="1"/>
  <c r="L72" i="1"/>
  <c r="I72" i="1"/>
  <c r="H72" i="1"/>
  <c r="G72" i="1"/>
  <c r="E72" i="1"/>
  <c r="F72" i="1" s="1"/>
  <c r="D72" i="1"/>
  <c r="M72" i="1" s="1"/>
  <c r="C72" i="1"/>
  <c r="K72" i="1" s="1"/>
  <c r="B72" i="1"/>
  <c r="N71" i="1"/>
  <c r="M71" i="1"/>
  <c r="L71" i="1"/>
  <c r="J71" i="1"/>
  <c r="I71" i="1"/>
  <c r="H71" i="1"/>
  <c r="G71" i="1"/>
  <c r="F71" i="1"/>
  <c r="E71" i="1"/>
  <c r="D71" i="1"/>
  <c r="C71" i="1"/>
  <c r="K71" i="1" s="1"/>
  <c r="B71" i="1"/>
  <c r="L70" i="1"/>
  <c r="J70" i="1"/>
  <c r="I70" i="1"/>
  <c r="H70" i="1"/>
  <c r="G70" i="1"/>
  <c r="E70" i="1"/>
  <c r="D70" i="1"/>
  <c r="M70" i="1" s="1"/>
  <c r="C70" i="1"/>
  <c r="K70" i="1" s="1"/>
  <c r="B70" i="1"/>
  <c r="N69" i="1"/>
  <c r="M69" i="1"/>
  <c r="L69" i="1"/>
  <c r="I69" i="1"/>
  <c r="H69" i="1"/>
  <c r="G69" i="1"/>
  <c r="J69" i="1" s="1"/>
  <c r="E69" i="1"/>
  <c r="D69" i="1"/>
  <c r="C69" i="1"/>
  <c r="K69" i="1" s="1"/>
  <c r="O69" i="1" s="1"/>
  <c r="B69" i="1"/>
  <c r="L68" i="1"/>
  <c r="I68" i="1"/>
  <c r="H68" i="1"/>
  <c r="G68" i="1"/>
  <c r="E68" i="1"/>
  <c r="N68" i="1" s="1"/>
  <c r="O68" i="1" s="1"/>
  <c r="D68" i="1"/>
  <c r="M68" i="1" s="1"/>
  <c r="C68" i="1"/>
  <c r="K68" i="1" s="1"/>
  <c r="B68" i="1"/>
  <c r="N67" i="1"/>
  <c r="M67" i="1"/>
  <c r="L67" i="1"/>
  <c r="J67" i="1"/>
  <c r="I67" i="1"/>
  <c r="H67" i="1"/>
  <c r="G67" i="1"/>
  <c r="F67" i="1"/>
  <c r="E67" i="1"/>
  <c r="D67" i="1"/>
  <c r="C67" i="1"/>
  <c r="K67" i="1" s="1"/>
  <c r="B67" i="1"/>
  <c r="L66" i="1"/>
  <c r="I66" i="1"/>
  <c r="H66" i="1"/>
  <c r="G66" i="1"/>
  <c r="E66" i="1"/>
  <c r="D66" i="1"/>
  <c r="M66" i="1" s="1"/>
  <c r="C66" i="1"/>
  <c r="B66" i="1"/>
  <c r="L65" i="1"/>
  <c r="I65" i="1"/>
  <c r="J65" i="1" s="1"/>
  <c r="H65" i="1"/>
  <c r="M65" i="1" s="1"/>
  <c r="G65" i="1"/>
  <c r="E65" i="1"/>
  <c r="D65" i="1"/>
  <c r="C65" i="1"/>
  <c r="F65" i="1" s="1"/>
  <c r="B65" i="1"/>
  <c r="L64" i="1"/>
  <c r="I64" i="1"/>
  <c r="J64" i="1" s="1"/>
  <c r="H64" i="1"/>
  <c r="G64" i="1"/>
  <c r="E64" i="1"/>
  <c r="F64" i="1" s="1"/>
  <c r="D64" i="1"/>
  <c r="M64" i="1" s="1"/>
  <c r="C64" i="1"/>
  <c r="K64" i="1" s="1"/>
  <c r="B64" i="1"/>
  <c r="N63" i="1"/>
  <c r="L63" i="1"/>
  <c r="I63" i="1"/>
  <c r="H63" i="1"/>
  <c r="G63" i="1"/>
  <c r="J63" i="1" s="1"/>
  <c r="E63" i="1"/>
  <c r="D63" i="1"/>
  <c r="M63" i="1" s="1"/>
  <c r="C63" i="1"/>
  <c r="B63" i="1"/>
  <c r="M62" i="1"/>
  <c r="L62" i="1"/>
  <c r="I62" i="1"/>
  <c r="J62" i="1" s="1"/>
  <c r="H62" i="1"/>
  <c r="G62" i="1"/>
  <c r="E62" i="1"/>
  <c r="D62" i="1"/>
  <c r="C62" i="1"/>
  <c r="K62" i="1" s="1"/>
  <c r="B62" i="1"/>
  <c r="N61" i="1"/>
  <c r="L61" i="1"/>
  <c r="I61" i="1"/>
  <c r="H61" i="1"/>
  <c r="M61" i="1" s="1"/>
  <c r="G61" i="1"/>
  <c r="J61" i="1" s="1"/>
  <c r="E61" i="1"/>
  <c r="D61" i="1"/>
  <c r="C61" i="1"/>
  <c r="F61" i="1" s="1"/>
  <c r="B61" i="1"/>
  <c r="M60" i="1"/>
  <c r="L60" i="1"/>
  <c r="I60" i="1"/>
  <c r="J60" i="1" s="1"/>
  <c r="H60" i="1"/>
  <c r="G60" i="1"/>
  <c r="E60" i="1"/>
  <c r="D60" i="1"/>
  <c r="C60" i="1"/>
  <c r="K60" i="1" s="1"/>
  <c r="B60" i="1"/>
  <c r="N59" i="1"/>
  <c r="L59" i="1"/>
  <c r="I59" i="1"/>
  <c r="H59" i="1"/>
  <c r="G59" i="1"/>
  <c r="J59" i="1" s="1"/>
  <c r="E59" i="1"/>
  <c r="D59" i="1"/>
  <c r="M59" i="1" s="1"/>
  <c r="C59" i="1"/>
  <c r="B59" i="1"/>
  <c r="M58" i="1"/>
  <c r="L58" i="1"/>
  <c r="I58" i="1"/>
  <c r="J58" i="1" s="1"/>
  <c r="H58" i="1"/>
  <c r="G58" i="1"/>
  <c r="E58" i="1"/>
  <c r="D58" i="1"/>
  <c r="C58" i="1"/>
  <c r="K58" i="1" s="1"/>
  <c r="B58" i="1"/>
  <c r="N57" i="1"/>
  <c r="L57" i="1"/>
  <c r="K57" i="1"/>
  <c r="O57" i="1" s="1"/>
  <c r="I57" i="1"/>
  <c r="H57" i="1"/>
  <c r="M57" i="1" s="1"/>
  <c r="G57" i="1"/>
  <c r="J57" i="1" s="1"/>
  <c r="E57" i="1"/>
  <c r="D57" i="1"/>
  <c r="C57" i="1"/>
  <c r="F57" i="1" s="1"/>
  <c r="B57" i="1"/>
  <c r="M56" i="1"/>
  <c r="L56" i="1"/>
  <c r="I56" i="1"/>
  <c r="J56" i="1" s="1"/>
  <c r="H56" i="1"/>
  <c r="G56" i="1"/>
  <c r="E56" i="1"/>
  <c r="D56" i="1"/>
  <c r="C56" i="1"/>
  <c r="K56" i="1" s="1"/>
  <c r="B56" i="1"/>
  <c r="N55" i="1"/>
  <c r="L55" i="1"/>
  <c r="I55" i="1"/>
  <c r="H55" i="1"/>
  <c r="G55" i="1"/>
  <c r="J55" i="1" s="1"/>
  <c r="E55" i="1"/>
  <c r="D55" i="1"/>
  <c r="M55" i="1" s="1"/>
  <c r="C55" i="1"/>
  <c r="B55" i="1"/>
  <c r="M54" i="1"/>
  <c r="L54" i="1"/>
  <c r="I54" i="1"/>
  <c r="J54" i="1" s="1"/>
  <c r="H54" i="1"/>
  <c r="G54" i="1"/>
  <c r="E54" i="1"/>
  <c r="D54" i="1"/>
  <c r="C54" i="1"/>
  <c r="K54" i="1" s="1"/>
  <c r="B54" i="1"/>
  <c r="N53" i="1"/>
  <c r="M53" i="1"/>
  <c r="L53" i="1"/>
  <c r="I53" i="1"/>
  <c r="H53" i="1"/>
  <c r="G53" i="1"/>
  <c r="J53" i="1" s="1"/>
  <c r="E53" i="1"/>
  <c r="D53" i="1"/>
  <c r="C53" i="1"/>
  <c r="F53" i="1" s="1"/>
  <c r="B53" i="1"/>
  <c r="M52" i="1"/>
  <c r="L52" i="1"/>
  <c r="I52" i="1"/>
  <c r="J52" i="1" s="1"/>
  <c r="H52" i="1"/>
  <c r="G52" i="1"/>
  <c r="E52" i="1"/>
  <c r="D52" i="1"/>
  <c r="C52" i="1"/>
  <c r="K52" i="1" s="1"/>
  <c r="B52" i="1"/>
  <c r="N51" i="1"/>
  <c r="L51" i="1"/>
  <c r="I51" i="1"/>
  <c r="H51" i="1"/>
  <c r="G51" i="1"/>
  <c r="J51" i="1" s="1"/>
  <c r="E51" i="1"/>
  <c r="D51" i="1"/>
  <c r="M51" i="1" s="1"/>
  <c r="C51" i="1"/>
  <c r="K51" i="1" s="1"/>
  <c r="O51" i="1" s="1"/>
  <c r="B51" i="1"/>
  <c r="M50" i="1"/>
  <c r="L50" i="1"/>
  <c r="I50" i="1"/>
  <c r="J50" i="1" s="1"/>
  <c r="H50" i="1"/>
  <c r="G50" i="1"/>
  <c r="E50" i="1"/>
  <c r="D50" i="1"/>
  <c r="C50" i="1"/>
  <c r="K50" i="1" s="1"/>
  <c r="B50" i="1"/>
  <c r="N49" i="1"/>
  <c r="M49" i="1"/>
  <c r="L49" i="1"/>
  <c r="K49" i="1"/>
  <c r="O49" i="1" s="1"/>
  <c r="I49" i="1"/>
  <c r="H49" i="1"/>
  <c r="G49" i="1"/>
  <c r="J49" i="1" s="1"/>
  <c r="E49" i="1"/>
  <c r="D49" i="1"/>
  <c r="C49" i="1"/>
  <c r="F49" i="1" s="1"/>
  <c r="B49" i="1"/>
  <c r="M48" i="1"/>
  <c r="L48" i="1"/>
  <c r="I48" i="1"/>
  <c r="J48" i="1" s="1"/>
  <c r="H48" i="1"/>
  <c r="G48" i="1"/>
  <c r="E48" i="1"/>
  <c r="D48" i="1"/>
  <c r="C48" i="1"/>
  <c r="K48" i="1" s="1"/>
  <c r="B48" i="1"/>
  <c r="N47" i="1"/>
  <c r="L47" i="1"/>
  <c r="I47" i="1"/>
  <c r="H47" i="1"/>
  <c r="G47" i="1"/>
  <c r="J47" i="1" s="1"/>
  <c r="E47" i="1"/>
  <c r="D47" i="1"/>
  <c r="M47" i="1" s="1"/>
  <c r="C47" i="1"/>
  <c r="B47" i="1"/>
  <c r="M46" i="1"/>
  <c r="L46" i="1"/>
  <c r="I46" i="1"/>
  <c r="J46" i="1" s="1"/>
  <c r="H46" i="1"/>
  <c r="G46" i="1"/>
  <c r="E46" i="1"/>
  <c r="D46" i="1"/>
  <c r="C46" i="1"/>
  <c r="K46" i="1" s="1"/>
  <c r="B46" i="1"/>
  <c r="N45" i="1"/>
  <c r="L45" i="1"/>
  <c r="I45" i="1"/>
  <c r="H45" i="1"/>
  <c r="M45" i="1" s="1"/>
  <c r="G45" i="1"/>
  <c r="J45" i="1" s="1"/>
  <c r="E45" i="1"/>
  <c r="D45" i="1"/>
  <c r="C45" i="1"/>
  <c r="F45" i="1" s="1"/>
  <c r="B45" i="1"/>
  <c r="M44" i="1"/>
  <c r="L44" i="1"/>
  <c r="I44" i="1"/>
  <c r="J44" i="1" s="1"/>
  <c r="H44" i="1"/>
  <c r="G44" i="1"/>
  <c r="E44" i="1"/>
  <c r="D44" i="1"/>
  <c r="C44" i="1"/>
  <c r="K44" i="1" s="1"/>
  <c r="B44" i="1"/>
  <c r="N43" i="1"/>
  <c r="L43" i="1"/>
  <c r="I43" i="1"/>
  <c r="H43" i="1"/>
  <c r="G43" i="1"/>
  <c r="J43" i="1" s="1"/>
  <c r="E43" i="1"/>
  <c r="D43" i="1"/>
  <c r="M43" i="1" s="1"/>
  <c r="C43" i="1"/>
  <c r="B43" i="1"/>
  <c r="M42" i="1"/>
  <c r="L42" i="1"/>
  <c r="I42" i="1"/>
  <c r="J42" i="1" s="1"/>
  <c r="H42" i="1"/>
  <c r="G42" i="1"/>
  <c r="E42" i="1"/>
  <c r="D42" i="1"/>
  <c r="C42" i="1"/>
  <c r="K42" i="1" s="1"/>
  <c r="B42" i="1"/>
  <c r="N41" i="1"/>
  <c r="L41" i="1"/>
  <c r="I41" i="1"/>
  <c r="H41" i="1"/>
  <c r="M41" i="1" s="1"/>
  <c r="G41" i="1"/>
  <c r="J41" i="1" s="1"/>
  <c r="E41" i="1"/>
  <c r="D41" i="1"/>
  <c r="C41" i="1"/>
  <c r="F41" i="1" s="1"/>
  <c r="B41" i="1"/>
  <c r="M40" i="1"/>
  <c r="L40" i="1"/>
  <c r="I40" i="1"/>
  <c r="J40" i="1" s="1"/>
  <c r="H40" i="1"/>
  <c r="G40" i="1"/>
  <c r="E40" i="1"/>
  <c r="D40" i="1"/>
  <c r="C40" i="1"/>
  <c r="K40" i="1" s="1"/>
  <c r="B40" i="1"/>
  <c r="L39" i="1"/>
  <c r="I39" i="1"/>
  <c r="N39" i="1" s="1"/>
  <c r="O39" i="1" s="1"/>
  <c r="H39" i="1"/>
  <c r="G39" i="1"/>
  <c r="J39" i="1" s="1"/>
  <c r="E39" i="1"/>
  <c r="D39" i="1"/>
  <c r="M39" i="1" s="1"/>
  <c r="C39" i="1"/>
  <c r="K39" i="1" s="1"/>
  <c r="B39" i="1"/>
  <c r="M38" i="1"/>
  <c r="L38" i="1"/>
  <c r="I38" i="1"/>
  <c r="J38" i="1" s="1"/>
  <c r="H38" i="1"/>
  <c r="G38" i="1"/>
  <c r="E38" i="1"/>
  <c r="D38" i="1"/>
  <c r="C38" i="1"/>
  <c r="K38" i="1" s="1"/>
  <c r="B38" i="1"/>
  <c r="N37" i="1"/>
  <c r="L37" i="1"/>
  <c r="I37" i="1"/>
  <c r="H37" i="1"/>
  <c r="M37" i="1" s="1"/>
  <c r="G37" i="1"/>
  <c r="J37" i="1" s="1"/>
  <c r="E37" i="1"/>
  <c r="D37" i="1"/>
  <c r="C37" i="1"/>
  <c r="F37" i="1" s="1"/>
  <c r="B37" i="1"/>
  <c r="M36" i="1"/>
  <c r="L36" i="1"/>
  <c r="I36" i="1"/>
  <c r="J36" i="1" s="1"/>
  <c r="H36" i="1"/>
  <c r="G36" i="1"/>
  <c r="E36" i="1"/>
  <c r="N36" i="1" s="1"/>
  <c r="D36" i="1"/>
  <c r="C36" i="1"/>
  <c r="K36" i="1" s="1"/>
  <c r="B36" i="1"/>
  <c r="L35" i="1"/>
  <c r="I35" i="1"/>
  <c r="N35" i="1" s="1"/>
  <c r="H35" i="1"/>
  <c r="G35" i="1"/>
  <c r="J35" i="1" s="1"/>
  <c r="E35" i="1"/>
  <c r="D35" i="1"/>
  <c r="M35" i="1" s="1"/>
  <c r="C35" i="1"/>
  <c r="B35" i="1"/>
  <c r="M34" i="1"/>
  <c r="L34" i="1"/>
  <c r="I34" i="1"/>
  <c r="J34" i="1" s="1"/>
  <c r="H34" i="1"/>
  <c r="G34" i="1"/>
  <c r="E34" i="1"/>
  <c r="D34" i="1"/>
  <c r="C34" i="1"/>
  <c r="K34" i="1" s="1"/>
  <c r="B34" i="1"/>
  <c r="L33" i="1"/>
  <c r="I33" i="1"/>
  <c r="H33" i="1"/>
  <c r="M33" i="1" s="1"/>
  <c r="G33" i="1"/>
  <c r="J33" i="1" s="1"/>
  <c r="E33" i="1"/>
  <c r="N33" i="1" s="1"/>
  <c r="D33" i="1"/>
  <c r="C33" i="1"/>
  <c r="K33" i="1" s="1"/>
  <c r="B33" i="1"/>
  <c r="M32" i="1"/>
  <c r="L32" i="1"/>
  <c r="I32" i="1"/>
  <c r="J32" i="1" s="1"/>
  <c r="H32" i="1"/>
  <c r="G32" i="1"/>
  <c r="E32" i="1"/>
  <c r="N32" i="1" s="1"/>
  <c r="O32" i="1" s="1"/>
  <c r="D32" i="1"/>
  <c r="C32" i="1"/>
  <c r="K32" i="1" s="1"/>
  <c r="B32" i="1"/>
  <c r="L31" i="1"/>
  <c r="I31" i="1"/>
  <c r="H31" i="1"/>
  <c r="G31" i="1"/>
  <c r="E31" i="1"/>
  <c r="D31" i="1"/>
  <c r="M31" i="1" s="1"/>
  <c r="C31" i="1"/>
  <c r="B31" i="1"/>
  <c r="M30" i="1"/>
  <c r="L30" i="1"/>
  <c r="I30" i="1"/>
  <c r="J30" i="1" s="1"/>
  <c r="H30" i="1"/>
  <c r="G30" i="1"/>
  <c r="E30" i="1"/>
  <c r="D30" i="1"/>
  <c r="C30" i="1"/>
  <c r="K30" i="1" s="1"/>
  <c r="B30" i="1"/>
  <c r="L29" i="1"/>
  <c r="I29" i="1"/>
  <c r="H29" i="1"/>
  <c r="M29" i="1" s="1"/>
  <c r="G29" i="1"/>
  <c r="J29" i="1" s="1"/>
  <c r="E29" i="1"/>
  <c r="N29" i="1" s="1"/>
  <c r="D29" i="1"/>
  <c r="C29" i="1"/>
  <c r="K29" i="1" s="1"/>
  <c r="B29" i="1"/>
  <c r="M28" i="1"/>
  <c r="L28" i="1"/>
  <c r="I28" i="1"/>
  <c r="J28" i="1" s="1"/>
  <c r="H28" i="1"/>
  <c r="G28" i="1"/>
  <c r="E28" i="1"/>
  <c r="D28" i="1"/>
  <c r="C28" i="1"/>
  <c r="K28" i="1" s="1"/>
  <c r="B28" i="1"/>
  <c r="L27" i="1"/>
  <c r="I27" i="1"/>
  <c r="J27" i="1" s="1"/>
  <c r="H27" i="1"/>
  <c r="G27" i="1"/>
  <c r="E27" i="1"/>
  <c r="D27" i="1"/>
  <c r="M27" i="1" s="1"/>
  <c r="C27" i="1"/>
  <c r="B27" i="1"/>
  <c r="M26" i="1"/>
  <c r="L26" i="1"/>
  <c r="I26" i="1"/>
  <c r="J26" i="1" s="1"/>
  <c r="H26" i="1"/>
  <c r="G26" i="1"/>
  <c r="E26" i="1"/>
  <c r="D26" i="1"/>
  <c r="C26" i="1"/>
  <c r="K26" i="1" s="1"/>
  <c r="B26" i="1"/>
  <c r="L25" i="1"/>
  <c r="I25" i="1"/>
  <c r="H25" i="1"/>
  <c r="M25" i="1" s="1"/>
  <c r="G25" i="1"/>
  <c r="J25" i="1" s="1"/>
  <c r="E25" i="1"/>
  <c r="N25" i="1" s="1"/>
  <c r="O25" i="1" s="1"/>
  <c r="D25" i="1"/>
  <c r="C25" i="1"/>
  <c r="K25" i="1" s="1"/>
  <c r="B25" i="1"/>
  <c r="M24" i="1"/>
  <c r="L24" i="1"/>
  <c r="I24" i="1"/>
  <c r="J24" i="1" s="1"/>
  <c r="H24" i="1"/>
  <c r="G24" i="1"/>
  <c r="E24" i="1"/>
  <c r="D24" i="1"/>
  <c r="C24" i="1"/>
  <c r="K24" i="1" s="1"/>
  <c r="B24" i="1"/>
  <c r="L23" i="1"/>
  <c r="I23" i="1"/>
  <c r="J23" i="1" s="1"/>
  <c r="H23" i="1"/>
  <c r="G23" i="1"/>
  <c r="E23" i="1"/>
  <c r="D23" i="1"/>
  <c r="M23" i="1" s="1"/>
  <c r="C23" i="1"/>
  <c r="F23" i="1" s="1"/>
  <c r="B23" i="1"/>
  <c r="M22" i="1"/>
  <c r="L22" i="1"/>
  <c r="I22" i="1"/>
  <c r="J22" i="1" s="1"/>
  <c r="H22" i="1"/>
  <c r="G22" i="1"/>
  <c r="E22" i="1"/>
  <c r="D22" i="1"/>
  <c r="C22" i="1"/>
  <c r="K22" i="1" s="1"/>
  <c r="B22" i="1"/>
  <c r="L21" i="1"/>
  <c r="I21" i="1"/>
  <c r="H21" i="1"/>
  <c r="M21" i="1" s="1"/>
  <c r="G21" i="1"/>
  <c r="J21" i="1" s="1"/>
  <c r="E21" i="1"/>
  <c r="N21" i="1" s="1"/>
  <c r="D21" i="1"/>
  <c r="C21" i="1"/>
  <c r="K21" i="1" s="1"/>
  <c r="O21" i="1" s="1"/>
  <c r="B21" i="1"/>
  <c r="M20" i="1"/>
  <c r="L20" i="1"/>
  <c r="I20" i="1"/>
  <c r="J20" i="1" s="1"/>
  <c r="H20" i="1"/>
  <c r="G20" i="1"/>
  <c r="E20" i="1"/>
  <c r="D20" i="1"/>
  <c r="C20" i="1"/>
  <c r="K20" i="1" s="1"/>
  <c r="B20" i="1"/>
  <c r="L19" i="1"/>
  <c r="I19" i="1"/>
  <c r="H19" i="1"/>
  <c r="G19" i="1"/>
  <c r="K19" i="1" s="1"/>
  <c r="E19" i="1"/>
  <c r="D19" i="1"/>
  <c r="M19" i="1" s="1"/>
  <c r="C19" i="1"/>
  <c r="F19" i="1" s="1"/>
  <c r="B19" i="1"/>
  <c r="M18" i="1"/>
  <c r="L18" i="1"/>
  <c r="I18" i="1"/>
  <c r="J18" i="1" s="1"/>
  <c r="H18" i="1"/>
  <c r="G18" i="1"/>
  <c r="E18" i="1"/>
  <c r="D18" i="1"/>
  <c r="C18" i="1"/>
  <c r="B18" i="1"/>
  <c r="M17" i="1"/>
  <c r="L17" i="1"/>
  <c r="I17" i="1"/>
  <c r="H17" i="1"/>
  <c r="G17" i="1"/>
  <c r="J17" i="1" s="1"/>
  <c r="E17" i="1"/>
  <c r="D17" i="1"/>
  <c r="C17" i="1"/>
  <c r="K17" i="1" s="1"/>
  <c r="B17" i="1"/>
  <c r="M16" i="1"/>
  <c r="L16" i="1"/>
  <c r="I16" i="1"/>
  <c r="J16" i="1" s="1"/>
  <c r="H16" i="1"/>
  <c r="G16" i="1"/>
  <c r="E16" i="1"/>
  <c r="D16" i="1"/>
  <c r="C16" i="1"/>
  <c r="K16" i="1" s="1"/>
  <c r="B16" i="1"/>
  <c r="L15" i="1"/>
  <c r="I15" i="1"/>
  <c r="N15" i="1" s="1"/>
  <c r="H15" i="1"/>
  <c r="G15" i="1"/>
  <c r="K15" i="1" s="1"/>
  <c r="E15" i="1"/>
  <c r="D15" i="1"/>
  <c r="M15" i="1" s="1"/>
  <c r="C15" i="1"/>
  <c r="F15" i="1" s="1"/>
  <c r="B15" i="1"/>
  <c r="M14" i="1"/>
  <c r="L14" i="1"/>
  <c r="J14" i="1"/>
  <c r="I14" i="1"/>
  <c r="H14" i="1"/>
  <c r="G14" i="1"/>
  <c r="E14" i="1"/>
  <c r="D14" i="1"/>
  <c r="C14" i="1"/>
  <c r="K14" i="1" s="1"/>
  <c r="B14" i="1"/>
  <c r="M13" i="1"/>
  <c r="L13" i="1"/>
  <c r="I13" i="1"/>
  <c r="H13" i="1"/>
  <c r="G13" i="1"/>
  <c r="J13" i="1" s="1"/>
  <c r="E13" i="1"/>
  <c r="N13" i="1" s="1"/>
  <c r="D13" i="1"/>
  <c r="C13" i="1"/>
  <c r="K13" i="1" s="1"/>
  <c r="B13" i="1"/>
  <c r="L12" i="1"/>
  <c r="I12" i="1"/>
  <c r="J12" i="1" s="1"/>
  <c r="H12" i="1"/>
  <c r="G12" i="1"/>
  <c r="E12" i="1"/>
  <c r="N12" i="1" s="1"/>
  <c r="D12" i="1"/>
  <c r="M12" i="1" s="1"/>
  <c r="C12" i="1"/>
  <c r="K12" i="1" s="1"/>
  <c r="B12" i="1"/>
  <c r="L11" i="1"/>
  <c r="J11" i="1"/>
  <c r="I11" i="1"/>
  <c r="N11" i="1" s="1"/>
  <c r="H11" i="1"/>
  <c r="G11" i="1"/>
  <c r="F11" i="1"/>
  <c r="E11" i="1"/>
  <c r="D11" i="1"/>
  <c r="M11" i="1" s="1"/>
  <c r="C11" i="1"/>
  <c r="K11" i="1" s="1"/>
  <c r="B11" i="1"/>
  <c r="L10" i="1"/>
  <c r="I10" i="1"/>
  <c r="J10" i="1" s="1"/>
  <c r="H10" i="1"/>
  <c r="M10" i="1" s="1"/>
  <c r="G10" i="1"/>
  <c r="E10" i="1"/>
  <c r="D10" i="1"/>
  <c r="C10" i="1"/>
  <c r="K10" i="1" s="1"/>
  <c r="B10" i="1"/>
  <c r="M9" i="1"/>
  <c r="L9" i="1"/>
  <c r="I9" i="1"/>
  <c r="J9" i="1" s="1"/>
  <c r="H9" i="1"/>
  <c r="G9" i="1"/>
  <c r="E9" i="1"/>
  <c r="N9" i="1" s="1"/>
  <c r="O9" i="1" s="1"/>
  <c r="D9" i="1"/>
  <c r="C9" i="1"/>
  <c r="K9" i="1" s="1"/>
  <c r="B9" i="1"/>
  <c r="L8" i="1"/>
  <c r="K8" i="1"/>
  <c r="I8" i="1"/>
  <c r="H8" i="1"/>
  <c r="G8" i="1"/>
  <c r="F8" i="1"/>
  <c r="E8" i="1"/>
  <c r="N8" i="1" s="1"/>
  <c r="O8" i="1" s="1"/>
  <c r="D8" i="1"/>
  <c r="M8" i="1" s="1"/>
  <c r="C8" i="1"/>
  <c r="B8" i="1"/>
  <c r="N7" i="1"/>
  <c r="L7" i="1"/>
  <c r="I7" i="1"/>
  <c r="J7" i="1" s="1"/>
  <c r="H7" i="1"/>
  <c r="G7" i="1"/>
  <c r="F7" i="1"/>
  <c r="E7" i="1"/>
  <c r="D7" i="1"/>
  <c r="M7" i="1" s="1"/>
  <c r="C7" i="1"/>
  <c r="K7" i="1" s="1"/>
  <c r="B7" i="1"/>
  <c r="L6" i="1"/>
  <c r="K6" i="1"/>
  <c r="I6" i="1"/>
  <c r="I308" i="1" s="1"/>
  <c r="H6" i="1"/>
  <c r="G6" i="1"/>
  <c r="E6" i="1"/>
  <c r="D6" i="1"/>
  <c r="D308" i="1" s="1"/>
  <c r="C6" i="1"/>
  <c r="B6" i="1"/>
  <c r="A1" i="1"/>
  <c r="O15" i="1" l="1"/>
  <c r="O7" i="1"/>
  <c r="O12" i="1"/>
  <c r="O13" i="1"/>
  <c r="O11" i="1"/>
  <c r="N30" i="1"/>
  <c r="O30" i="1" s="1"/>
  <c r="F30" i="1"/>
  <c r="K41" i="1"/>
  <c r="O41" i="1" s="1"/>
  <c r="N58" i="1"/>
  <c r="O58" i="1" s="1"/>
  <c r="F58" i="1"/>
  <c r="K61" i="1"/>
  <c r="O61" i="1" s="1"/>
  <c r="O71" i="1"/>
  <c r="O77" i="1"/>
  <c r="J6" i="1"/>
  <c r="N24" i="1"/>
  <c r="O24" i="1" s="1"/>
  <c r="F24" i="1"/>
  <c r="N38" i="1"/>
  <c r="O38" i="1" s="1"/>
  <c r="F38" i="1"/>
  <c r="N44" i="1"/>
  <c r="O44" i="1" s="1"/>
  <c r="K55" i="1"/>
  <c r="O55" i="1" s="1"/>
  <c r="O67" i="1"/>
  <c r="O125" i="1"/>
  <c r="N16" i="1"/>
  <c r="O16" i="1" s="1"/>
  <c r="F16" i="1"/>
  <c r="N54" i="1"/>
  <c r="O54" i="1" s="1"/>
  <c r="F54" i="1"/>
  <c r="K66" i="1"/>
  <c r="J66" i="1"/>
  <c r="C308" i="1"/>
  <c r="L308" i="1"/>
  <c r="J8" i="1"/>
  <c r="F12" i="1"/>
  <c r="J15" i="1"/>
  <c r="N20" i="1"/>
  <c r="O20" i="1" s="1"/>
  <c r="F20" i="1"/>
  <c r="K23" i="1"/>
  <c r="K27" i="1"/>
  <c r="O33" i="1"/>
  <c r="K35" i="1"/>
  <c r="O35" i="1" s="1"/>
  <c r="K37" i="1"/>
  <c r="O37" i="1" s="1"/>
  <c r="N40" i="1"/>
  <c r="O40" i="1" s="1"/>
  <c r="K47" i="1"/>
  <c r="O47" i="1" s="1"/>
  <c r="N50" i="1"/>
  <c r="O50" i="1" s="1"/>
  <c r="F50" i="1"/>
  <c r="K53" i="1"/>
  <c r="O53" i="1" s="1"/>
  <c r="N60" i="1"/>
  <c r="O60" i="1" s="1"/>
  <c r="O115" i="1"/>
  <c r="O123" i="1"/>
  <c r="N14" i="1"/>
  <c r="O14" i="1" s="1"/>
  <c r="F14" i="1"/>
  <c r="N17" i="1"/>
  <c r="O17" i="1" s="1"/>
  <c r="F17" i="1"/>
  <c r="J19" i="1"/>
  <c r="N26" i="1"/>
  <c r="O26" i="1" s="1"/>
  <c r="F26" i="1"/>
  <c r="J31" i="1"/>
  <c r="N34" i="1"/>
  <c r="O34" i="1" s="1"/>
  <c r="F34" i="1"/>
  <c r="N46" i="1"/>
  <c r="O46" i="1" s="1"/>
  <c r="F46" i="1"/>
  <c r="O87" i="1"/>
  <c r="N10" i="1"/>
  <c r="O10" i="1" s="1"/>
  <c r="F10" i="1"/>
  <c r="F9" i="1"/>
  <c r="K18" i="1"/>
  <c r="K43" i="1"/>
  <c r="O43" i="1" s="1"/>
  <c r="N56" i="1"/>
  <c r="O56" i="1" s="1"/>
  <c r="K63" i="1"/>
  <c r="O63" i="1" s="1"/>
  <c r="O80" i="1"/>
  <c r="N22" i="1"/>
  <c r="O22" i="1" s="1"/>
  <c r="F22" i="1"/>
  <c r="N28" i="1"/>
  <c r="O28" i="1" s="1"/>
  <c r="O36" i="1"/>
  <c r="N42" i="1"/>
  <c r="O42" i="1" s="1"/>
  <c r="F42" i="1"/>
  <c r="K45" i="1"/>
  <c r="O45" i="1" s="1"/>
  <c r="N52" i="1"/>
  <c r="O52" i="1" s="1"/>
  <c r="N62" i="1"/>
  <c r="O62" i="1" s="1"/>
  <c r="F62" i="1"/>
  <c r="M6" i="1"/>
  <c r="E308" i="1"/>
  <c r="F308" i="1" s="1"/>
  <c r="N6" i="1"/>
  <c r="F6" i="1"/>
  <c r="G308" i="1"/>
  <c r="J308" i="1" s="1"/>
  <c r="H308" i="1"/>
  <c r="F13" i="1"/>
  <c r="N18" i="1"/>
  <c r="O18" i="1" s="1"/>
  <c r="F18" i="1"/>
  <c r="O29" i="1"/>
  <c r="K31" i="1"/>
  <c r="N48" i="1"/>
  <c r="O48" i="1" s="1"/>
  <c r="K59" i="1"/>
  <c r="O59" i="1" s="1"/>
  <c r="N19" i="1"/>
  <c r="O19" i="1" s="1"/>
  <c r="N23" i="1"/>
  <c r="O23" i="1" s="1"/>
  <c r="F27" i="1"/>
  <c r="N27" i="1"/>
  <c r="O27" i="1" s="1"/>
  <c r="F31" i="1"/>
  <c r="N31" i="1"/>
  <c r="O31" i="1" s="1"/>
  <c r="F35" i="1"/>
  <c r="F39" i="1"/>
  <c r="F43" i="1"/>
  <c r="F47" i="1"/>
  <c r="F51" i="1"/>
  <c r="F55" i="1"/>
  <c r="F59" i="1"/>
  <c r="F63" i="1"/>
  <c r="K65" i="1"/>
  <c r="N66" i="1"/>
  <c r="O66" i="1" s="1"/>
  <c r="F66" i="1"/>
  <c r="F69" i="1"/>
  <c r="K73" i="1"/>
  <c r="K308" i="1" s="1"/>
  <c r="K314" i="1" s="1"/>
  <c r="K75" i="1"/>
  <c r="O75" i="1" s="1"/>
  <c r="K80" i="1"/>
  <c r="N85" i="1"/>
  <c r="O85" i="1" s="1"/>
  <c r="K89" i="1"/>
  <c r="K91" i="1"/>
  <c r="O91" i="1" s="1"/>
  <c r="K96" i="1"/>
  <c r="O96" i="1" s="1"/>
  <c r="N101" i="1"/>
  <c r="O101" i="1" s="1"/>
  <c r="K105" i="1"/>
  <c r="K107" i="1"/>
  <c r="O107" i="1" s="1"/>
  <c r="K112" i="1"/>
  <c r="O112" i="1" s="1"/>
  <c r="N117" i="1"/>
  <c r="O117" i="1" s="1"/>
  <c r="K121" i="1"/>
  <c r="O121" i="1" s="1"/>
  <c r="J151" i="1"/>
  <c r="N153" i="1"/>
  <c r="O153" i="1" s="1"/>
  <c r="F153" i="1"/>
  <c r="K160" i="1"/>
  <c r="O210" i="1"/>
  <c r="N78" i="1"/>
  <c r="O78" i="1" s="1"/>
  <c r="F78" i="1"/>
  <c r="N94" i="1"/>
  <c r="O94" i="1" s="1"/>
  <c r="F94" i="1"/>
  <c r="N110" i="1"/>
  <c r="O110" i="1" s="1"/>
  <c r="F110" i="1"/>
  <c r="O127" i="1"/>
  <c r="J72" i="1"/>
  <c r="N73" i="1"/>
  <c r="K84" i="1"/>
  <c r="J88" i="1"/>
  <c r="N89" i="1"/>
  <c r="K100" i="1"/>
  <c r="J104" i="1"/>
  <c r="N105" i="1"/>
  <c r="K116" i="1"/>
  <c r="J120" i="1"/>
  <c r="F123" i="1"/>
  <c r="J124" i="1"/>
  <c r="F125" i="1"/>
  <c r="O130" i="1"/>
  <c r="J132" i="1"/>
  <c r="O134" i="1"/>
  <c r="J136" i="1"/>
  <c r="O138" i="1"/>
  <c r="J140" i="1"/>
  <c r="O142" i="1"/>
  <c r="J144" i="1"/>
  <c r="O146" i="1"/>
  <c r="J148" i="1"/>
  <c r="N150" i="1"/>
  <c r="O150" i="1" s="1"/>
  <c r="F150" i="1"/>
  <c r="O152" i="1"/>
  <c r="N155" i="1"/>
  <c r="O156" i="1"/>
  <c r="N65" i="1"/>
  <c r="O65" i="1" s="1"/>
  <c r="F68" i="1"/>
  <c r="N82" i="1"/>
  <c r="O82" i="1" s="1"/>
  <c r="F82" i="1"/>
  <c r="N84" i="1"/>
  <c r="N98" i="1"/>
  <c r="O98" i="1" s="1"/>
  <c r="F98" i="1"/>
  <c r="N100" i="1"/>
  <c r="N114" i="1"/>
  <c r="O114" i="1" s="1"/>
  <c r="F114" i="1"/>
  <c r="N116" i="1"/>
  <c r="O116" i="1" s="1"/>
  <c r="F161" i="1"/>
  <c r="F21" i="1"/>
  <c r="F25" i="1"/>
  <c r="F29" i="1"/>
  <c r="F33" i="1"/>
  <c r="K81" i="1"/>
  <c r="O81" i="1" s="1"/>
  <c r="K97" i="1"/>
  <c r="O97" i="1" s="1"/>
  <c r="K113" i="1"/>
  <c r="O113" i="1" s="1"/>
  <c r="N168" i="1"/>
  <c r="O168" i="1" s="1"/>
  <c r="J168" i="1"/>
  <c r="F177" i="1"/>
  <c r="K177" i="1"/>
  <c r="O177" i="1" s="1"/>
  <c r="N192" i="1"/>
  <c r="O192" i="1" s="1"/>
  <c r="J192" i="1"/>
  <c r="N64" i="1"/>
  <c r="O64" i="1" s="1"/>
  <c r="N70" i="1"/>
  <c r="O70" i="1" s="1"/>
  <c r="F70" i="1"/>
  <c r="F79" i="1"/>
  <c r="N86" i="1"/>
  <c r="O86" i="1" s="1"/>
  <c r="F86" i="1"/>
  <c r="F95" i="1"/>
  <c r="M97" i="1"/>
  <c r="N102" i="1"/>
  <c r="O102" i="1" s="1"/>
  <c r="F102" i="1"/>
  <c r="F111" i="1"/>
  <c r="M113" i="1"/>
  <c r="N118" i="1"/>
  <c r="O118" i="1" s="1"/>
  <c r="F118" i="1"/>
  <c r="K124" i="1"/>
  <c r="N128" i="1"/>
  <c r="O128" i="1" s="1"/>
  <c r="F128" i="1"/>
  <c r="J133" i="1"/>
  <c r="J137" i="1"/>
  <c r="O173" i="1"/>
  <c r="O280" i="1"/>
  <c r="O293" i="1"/>
  <c r="F28" i="1"/>
  <c r="F32" i="1"/>
  <c r="F36" i="1"/>
  <c r="F40" i="1"/>
  <c r="F44" i="1"/>
  <c r="F48" i="1"/>
  <c r="F52" i="1"/>
  <c r="F56" i="1"/>
  <c r="F60" i="1"/>
  <c r="J68" i="1"/>
  <c r="J80" i="1"/>
  <c r="J96" i="1"/>
  <c r="J112" i="1"/>
  <c r="N126" i="1"/>
  <c r="O126" i="1" s="1"/>
  <c r="F126" i="1"/>
  <c r="M132" i="1"/>
  <c r="M136" i="1"/>
  <c r="M140" i="1"/>
  <c r="M144" i="1"/>
  <c r="M148" i="1"/>
  <c r="O157" i="1"/>
  <c r="O158" i="1"/>
  <c r="O160" i="1"/>
  <c r="F173" i="1"/>
  <c r="K173" i="1"/>
  <c r="O224" i="1"/>
  <c r="O272" i="1"/>
  <c r="N74" i="1"/>
  <c r="O74" i="1" s="1"/>
  <c r="F74" i="1"/>
  <c r="F83" i="1"/>
  <c r="N90" i="1"/>
  <c r="O90" i="1" s="1"/>
  <c r="F90" i="1"/>
  <c r="F99" i="1"/>
  <c r="M101" i="1"/>
  <c r="N106" i="1"/>
  <c r="O106" i="1" s="1"/>
  <c r="F106" i="1"/>
  <c r="F115" i="1"/>
  <c r="M117" i="1"/>
  <c r="N122" i="1"/>
  <c r="O122" i="1" s="1"/>
  <c r="F122" i="1"/>
  <c r="N124" i="1"/>
  <c r="F124" i="1"/>
  <c r="K165" i="1"/>
  <c r="O165" i="1" s="1"/>
  <c r="K155" i="1"/>
  <c r="M161" i="1"/>
  <c r="K163" i="1"/>
  <c r="M167" i="1"/>
  <c r="N170" i="1"/>
  <c r="O170" i="1" s="1"/>
  <c r="O181" i="1"/>
  <c r="M187" i="1"/>
  <c r="N198" i="1"/>
  <c r="O198" i="1" s="1"/>
  <c r="F198" i="1"/>
  <c r="J201" i="1"/>
  <c r="K204" i="1"/>
  <c r="O204" i="1" s="1"/>
  <c r="K212" i="1"/>
  <c r="O212" i="1" s="1"/>
  <c r="F212" i="1"/>
  <c r="O218" i="1"/>
  <c r="O229" i="1"/>
  <c r="O264" i="1"/>
  <c r="O285" i="1"/>
  <c r="F130" i="1"/>
  <c r="F134" i="1"/>
  <c r="F138" i="1"/>
  <c r="F142" i="1"/>
  <c r="F146" i="1"/>
  <c r="M152" i="1"/>
  <c r="J160" i="1"/>
  <c r="N161" i="1"/>
  <c r="O161" i="1" s="1"/>
  <c r="O185" i="1"/>
  <c r="M191" i="1"/>
  <c r="K193" i="1"/>
  <c r="O193" i="1" s="1"/>
  <c r="K195" i="1"/>
  <c r="O195" i="1" s="1"/>
  <c r="J196" i="1"/>
  <c r="K200" i="1"/>
  <c r="O200" i="1" s="1"/>
  <c r="F200" i="1"/>
  <c r="N203" i="1"/>
  <c r="O203" i="1" s="1"/>
  <c r="F203" i="1"/>
  <c r="J205" i="1"/>
  <c r="O256" i="1"/>
  <c r="O277" i="1"/>
  <c r="F158" i="1"/>
  <c r="N163" i="1"/>
  <c r="O163" i="1" s="1"/>
  <c r="F163" i="1"/>
  <c r="K171" i="1"/>
  <c r="O171" i="1" s="1"/>
  <c r="O172" i="1"/>
  <c r="O189" i="1"/>
  <c r="M195" i="1"/>
  <c r="K197" i="1"/>
  <c r="O197" i="1" s="1"/>
  <c r="K201" i="1"/>
  <c r="O201" i="1" s="1"/>
  <c r="O221" i="1"/>
  <c r="O250" i="1"/>
  <c r="O269" i="1"/>
  <c r="K151" i="1"/>
  <c r="O151" i="1" s="1"/>
  <c r="M160" i="1"/>
  <c r="K164" i="1"/>
  <c r="O164" i="1" s="1"/>
  <c r="M171" i="1"/>
  <c r="O176" i="1"/>
  <c r="J198" i="1"/>
  <c r="O242" i="1"/>
  <c r="O248" i="1"/>
  <c r="O261" i="1"/>
  <c r="O296" i="1"/>
  <c r="F307" i="1"/>
  <c r="O169" i="1"/>
  <c r="K175" i="1"/>
  <c r="O175" i="1" s="1"/>
  <c r="O180" i="1"/>
  <c r="N182" i="1"/>
  <c r="O182" i="1" s="1"/>
  <c r="O240" i="1"/>
  <c r="O253" i="1"/>
  <c r="O290" i="1"/>
  <c r="F132" i="1"/>
  <c r="F136" i="1"/>
  <c r="F140" i="1"/>
  <c r="F144" i="1"/>
  <c r="F148" i="1"/>
  <c r="F154" i="1"/>
  <c r="F157" i="1"/>
  <c r="F166" i="1"/>
  <c r="M175" i="1"/>
  <c r="J180" i="1"/>
  <c r="O184" i="1"/>
  <c r="O199" i="1"/>
  <c r="O232" i="1"/>
  <c r="O288" i="1"/>
  <c r="N206" i="1"/>
  <c r="O206" i="1" s="1"/>
  <c r="F206" i="1"/>
  <c r="M208" i="1"/>
  <c r="M210" i="1"/>
  <c r="F216" i="1"/>
  <c r="M224" i="1"/>
  <c r="M232" i="1"/>
  <c r="M240" i="1"/>
  <c r="M248" i="1"/>
  <c r="M256" i="1"/>
  <c r="M264" i="1"/>
  <c r="M272" i="1"/>
  <c r="M280" i="1"/>
  <c r="M288" i="1"/>
  <c r="M296" i="1"/>
  <c r="J204" i="1"/>
  <c r="N219" i="1"/>
  <c r="O219" i="1" s="1"/>
  <c r="J220" i="1"/>
  <c r="N227" i="1"/>
  <c r="O227" i="1" s="1"/>
  <c r="J228" i="1"/>
  <c r="N235" i="1"/>
  <c r="O235" i="1" s="1"/>
  <c r="J236" i="1"/>
  <c r="N243" i="1"/>
  <c r="O243" i="1" s="1"/>
  <c r="J244" i="1"/>
  <c r="N251" i="1"/>
  <c r="O251" i="1" s="1"/>
  <c r="J252" i="1"/>
  <c r="N259" i="1"/>
  <c r="O259" i="1" s="1"/>
  <c r="J260" i="1"/>
  <c r="N267" i="1"/>
  <c r="O267" i="1" s="1"/>
  <c r="J268" i="1"/>
  <c r="N275" i="1"/>
  <c r="O275" i="1" s="1"/>
  <c r="J276" i="1"/>
  <c r="N283" i="1"/>
  <c r="O283" i="1" s="1"/>
  <c r="J284" i="1"/>
  <c r="N291" i="1"/>
  <c r="O291" i="1" s="1"/>
  <c r="J292" i="1"/>
  <c r="N299" i="1"/>
  <c r="O299" i="1" s="1"/>
  <c r="J300" i="1"/>
  <c r="M222" i="1"/>
  <c r="M230" i="1"/>
  <c r="M238" i="1"/>
  <c r="M246" i="1"/>
  <c r="M254" i="1"/>
  <c r="M262" i="1"/>
  <c r="M270" i="1"/>
  <c r="M278" i="1"/>
  <c r="M286" i="1"/>
  <c r="M294" i="1"/>
  <c r="N202" i="1"/>
  <c r="O202" i="1" s="1"/>
  <c r="F202" i="1"/>
  <c r="N215" i="1"/>
  <c r="O215" i="1" s="1"/>
  <c r="J216" i="1"/>
  <c r="N217" i="1"/>
  <c r="O217" i="1" s="1"/>
  <c r="K220" i="1"/>
  <c r="O220" i="1" s="1"/>
  <c r="O222" i="1"/>
  <c r="K228" i="1"/>
  <c r="O228" i="1" s="1"/>
  <c r="O230" i="1"/>
  <c r="K236" i="1"/>
  <c r="O236" i="1" s="1"/>
  <c r="O238" i="1"/>
  <c r="K244" i="1"/>
  <c r="O244" i="1" s="1"/>
  <c r="O246" i="1"/>
  <c r="K252" i="1"/>
  <c r="O252" i="1" s="1"/>
  <c r="O254" i="1"/>
  <c r="K260" i="1"/>
  <c r="O260" i="1" s="1"/>
  <c r="O262" i="1"/>
  <c r="K268" i="1"/>
  <c r="O268" i="1" s="1"/>
  <c r="O270" i="1"/>
  <c r="K276" i="1"/>
  <c r="O276" i="1" s="1"/>
  <c r="O278" i="1"/>
  <c r="K284" i="1"/>
  <c r="O284" i="1" s="1"/>
  <c r="O286" i="1"/>
  <c r="K292" i="1"/>
  <c r="O292" i="1" s="1"/>
  <c r="O294" i="1"/>
  <c r="K300" i="1"/>
  <c r="O300" i="1" s="1"/>
  <c r="O302" i="1"/>
  <c r="N305" i="1"/>
  <c r="O305" i="1" s="1"/>
  <c r="J304" i="1"/>
  <c r="O306" i="1"/>
  <c r="F167" i="1"/>
  <c r="F171" i="1"/>
  <c r="F175" i="1"/>
  <c r="F179" i="1"/>
  <c r="F183" i="1"/>
  <c r="F187" i="1"/>
  <c r="F191" i="1"/>
  <c r="F195" i="1"/>
  <c r="O207" i="1"/>
  <c r="J208" i="1"/>
  <c r="J224" i="1"/>
  <c r="J232" i="1"/>
  <c r="J240" i="1"/>
  <c r="J248" i="1"/>
  <c r="J256" i="1"/>
  <c r="J264" i="1"/>
  <c r="J272" i="1"/>
  <c r="J280" i="1"/>
  <c r="J288" i="1"/>
  <c r="J29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05" i="1"/>
  <c r="M308" i="1" l="1"/>
  <c r="M314" i="1" s="1"/>
  <c r="O89" i="1"/>
  <c r="O100" i="1"/>
  <c r="O155" i="1"/>
  <c r="O124" i="1"/>
  <c r="O73" i="1"/>
  <c r="O84" i="1"/>
  <c r="N308" i="1"/>
  <c r="O6" i="1"/>
  <c r="O105" i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<sst xmlns="http://schemas.openxmlformats.org/spreadsheetml/2006/main" count="324" uniqueCount="315">
  <si>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</si>
  <si>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</si>
  <si>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</si>
  <si>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</si>
  <si>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</si>
  <si>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</si>
  <si>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</si>
  <si>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</si>
  <si>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</si>
  <si>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</si>
  <si>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</si>
  <si>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</si>
  <si>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</si>
  <si>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01041</t>
  </si>
  <si>
    <t>05003</t>
  </si>
  <si>
    <t>01035</t>
  </si>
  <si>
    <t>75003</t>
  </si>
  <si>
    <t>08009</t>
  </si>
  <si>
    <t>01004</t>
  </si>
  <si>
    <t>01038</t>
  </si>
  <si>
    <t>09011</t>
  </si>
  <si>
    <t>23051</t>
  </si>
  <si>
    <t>13004</t>
  </si>
  <si>
    <t>01007</t>
  </si>
  <si>
    <t>01005</t>
  </si>
  <si>
    <t>08003</t>
  </si>
  <si>
    <t>15002</t>
  </si>
  <si>
    <t>15007</t>
  </si>
  <si>
    <t>01021</t>
  </si>
  <si>
    <t>23052</t>
  </si>
  <si>
    <t>09006</t>
  </si>
  <si>
    <t>11004</t>
  </si>
  <si>
    <t>15006</t>
  </si>
  <si>
    <t>23002</t>
  </si>
  <si>
    <t>23047</t>
  </si>
  <si>
    <t>23019</t>
  </si>
  <si>
    <t>08002</t>
  </si>
  <si>
    <t>03002</t>
  </si>
  <si>
    <t>09003</t>
  </si>
  <si>
    <t>18004</t>
  </si>
  <si>
    <t>23055</t>
  </si>
  <si>
    <t>05002</t>
  </si>
  <si>
    <t>20003</t>
  </si>
  <si>
    <t>22007</t>
  </si>
  <si>
    <t>12005</t>
  </si>
  <si>
    <t>08007</t>
  </si>
  <si>
    <t>23036</t>
  </si>
  <si>
    <t>01001</t>
  </si>
  <si>
    <t>23013</t>
  </si>
  <si>
    <t>25016</t>
  </si>
  <si>
    <t>23021</t>
  </si>
  <si>
    <t>02006</t>
  </si>
  <si>
    <t>21005</t>
  </si>
  <si>
    <t>23012</t>
  </si>
  <si>
    <t>25006</t>
  </si>
  <si>
    <t>08012</t>
  </si>
  <si>
    <t>23032</t>
  </si>
  <si>
    <t>09005</t>
  </si>
  <si>
    <t>13009</t>
  </si>
  <si>
    <t>23005</t>
  </si>
  <si>
    <t>23029</t>
  </si>
  <si>
    <t>23030</t>
  </si>
  <si>
    <t>01002</t>
  </si>
  <si>
    <t>22004</t>
  </si>
  <si>
    <t>27002</t>
  </si>
  <si>
    <t>15004</t>
  </si>
  <si>
    <t>13008</t>
  </si>
  <si>
    <t>06008</t>
  </si>
  <si>
    <t>18003</t>
  </si>
  <si>
    <t>13003</t>
  </si>
  <si>
    <t>08006</t>
  </si>
  <si>
    <t>12006</t>
  </si>
  <si>
    <t>23049</t>
  </si>
  <si>
    <t>08004</t>
  </si>
  <si>
    <t>01008</t>
  </si>
  <si>
    <t>08008</t>
  </si>
  <si>
    <t>01012</t>
  </si>
  <si>
    <t>23034</t>
  </si>
  <si>
    <t>23011</t>
  </si>
  <si>
    <t>06004</t>
  </si>
  <si>
    <t>07021</t>
  </si>
  <si>
    <t>13007</t>
  </si>
  <si>
    <t>23035</t>
  </si>
  <si>
    <t>23045</t>
  </si>
  <si>
    <t>18006</t>
  </si>
  <si>
    <t>03008</t>
  </si>
  <si>
    <t>23038</t>
  </si>
  <si>
    <t>23041</t>
  </si>
  <si>
    <t>22005</t>
  </si>
  <si>
    <t>09008</t>
  </si>
  <si>
    <t>18008</t>
  </si>
  <si>
    <t>23059</t>
  </si>
  <si>
    <t>16004</t>
  </si>
  <si>
    <t>23040</t>
  </si>
  <si>
    <t>03004</t>
  </si>
  <si>
    <t>22003</t>
  </si>
  <si>
    <t>07003</t>
  </si>
  <si>
    <t>02005</t>
  </si>
  <si>
    <t>07014</t>
  </si>
  <si>
    <t>03005</t>
  </si>
  <si>
    <t>16009</t>
  </si>
  <si>
    <t>23015</t>
  </si>
  <si>
    <t>03006</t>
  </si>
  <si>
    <t>23022</t>
  </si>
  <si>
    <t>23004</t>
  </si>
  <si>
    <t>05006</t>
  </si>
  <si>
    <t>09002</t>
  </si>
  <si>
    <t>23054</t>
  </si>
  <si>
    <t>16002</t>
  </si>
  <si>
    <t>23024</t>
  </si>
  <si>
    <t>21017</t>
  </si>
  <si>
    <t>06007</t>
  </si>
  <si>
    <t>23003</t>
  </si>
  <si>
    <t>18002</t>
  </si>
  <si>
    <t>21003</t>
  </si>
  <si>
    <t>01003</t>
  </si>
  <si>
    <t>60001</t>
  </si>
  <si>
    <t>15005</t>
  </si>
  <si>
    <t>20006</t>
  </si>
  <si>
    <t>23053</t>
  </si>
  <si>
    <t>11005</t>
  </si>
  <si>
    <t>09004</t>
  </si>
  <si>
    <t>07015</t>
  </si>
  <si>
    <t>02004</t>
  </si>
  <si>
    <t>23017</t>
  </si>
  <si>
    <t>23018</t>
  </si>
  <si>
    <t>23016</t>
  </si>
  <si>
    <t>23062</t>
  </si>
  <si>
    <t>21007</t>
  </si>
  <si>
    <t>23037</t>
  </si>
  <si>
    <t>23042</t>
  </si>
  <si>
    <t>01009</t>
  </si>
  <si>
    <t>01032</t>
  </si>
  <si>
    <t>21004</t>
  </si>
  <si>
    <t>13013</t>
  </si>
  <si>
    <t>18005</t>
  </si>
  <si>
    <t>25007</t>
  </si>
  <si>
    <t>01019</t>
  </si>
  <si>
    <t>13002</t>
  </si>
  <si>
    <t>22008</t>
  </si>
  <si>
    <t>06003</t>
  </si>
  <si>
    <t>23044</t>
  </si>
  <si>
    <t>23020</t>
  </si>
  <si>
    <t>16003</t>
  </si>
  <si>
    <t>17004</t>
  </si>
  <si>
    <t>12002</t>
  </si>
  <si>
    <t>23057</t>
  </si>
  <si>
    <t>02008</t>
  </si>
  <si>
    <t>23026</t>
  </si>
  <si>
    <t>23058</t>
  </si>
  <si>
    <t>07013</t>
  </si>
  <si>
    <t>25003</t>
  </si>
  <si>
    <t>23028</t>
  </si>
  <si>
    <t>23056</t>
  </si>
  <si>
    <t>12003</t>
  </si>
  <si>
    <t>15008</t>
  </si>
  <si>
    <t>23033</t>
  </si>
  <si>
    <t>23031</t>
  </si>
  <si>
    <t>27001</t>
  </si>
  <si>
    <t>17003</t>
  </si>
  <si>
    <t>07009</t>
  </si>
  <si>
    <t>18009</t>
  </si>
  <si>
    <t>21006</t>
  </si>
  <si>
    <t>09012</t>
  </si>
  <si>
    <t>06002</t>
  </si>
  <si>
    <t>75002</t>
  </si>
  <si>
    <t>07006</t>
  </si>
  <si>
    <t>23039</t>
  </si>
  <si>
    <t>16006</t>
  </si>
  <si>
    <t>16010</t>
  </si>
  <si>
    <t>17002</t>
  </si>
  <si>
    <t>16008</t>
  </si>
  <si>
    <t>01011</t>
  </si>
  <si>
    <t>01006</t>
  </si>
  <si>
    <t>07011</t>
  </si>
  <si>
    <t>09009</t>
  </si>
  <si>
    <t>07018</t>
  </si>
  <si>
    <t>07020</t>
  </si>
  <si>
    <t>02001</t>
  </si>
  <si>
    <t>23025</t>
  </si>
  <si>
    <t>22002</t>
  </si>
  <si>
    <t>05004</t>
  </si>
  <si>
    <t>23010</t>
  </si>
  <si>
    <t>25017</t>
  </si>
  <si>
    <t>23043</t>
  </si>
  <si>
    <t>07005</t>
  </si>
  <si>
    <t>13006</t>
  </si>
  <si>
    <t>16011</t>
  </si>
  <si>
    <t>23060</t>
  </si>
  <si>
    <t>21008</t>
  </si>
  <si>
    <t>23027</t>
  </si>
  <si>
    <t>23046</t>
  </si>
  <si>
    <t>23007</t>
  </si>
  <si>
    <t>23048</t>
  </si>
  <si>
    <t>21009</t>
  </si>
  <si>
    <t>23061</t>
  </si>
  <si>
    <t>23014</t>
  </si>
  <si>
    <t>20004</t>
  </si>
  <si>
    <t>03007</t>
  </si>
  <si>
    <t>25008</t>
  </si>
  <si>
    <t>07004</t>
  </si>
  <si>
    <t>28001</t>
  </si>
  <si>
    <t>21010</t>
  </si>
  <si>
    <t>15003</t>
  </si>
  <si>
    <t>12004</t>
  </si>
  <si>
    <t>16005</t>
  </si>
  <si>
    <t>20002</t>
  </si>
  <si>
    <t>07008</t>
  </si>
  <si>
    <t>21002</t>
  </si>
  <si>
    <t>29001</t>
  </si>
  <si>
    <t>23023</t>
  </si>
  <si>
    <t>23067</t>
  </si>
  <si>
    <t>16007</t>
  </si>
  <si>
    <t>23050</t>
  </si>
  <si>
    <t>07012</t>
  </si>
  <si>
    <t>07002</t>
  </si>
  <si>
    <t>01028</t>
  </si>
  <si>
    <t>16013</t>
  </si>
  <si>
    <t>04002</t>
  </si>
  <si>
    <t>17005</t>
  </si>
  <si>
    <t>23009</t>
  </si>
  <si>
    <t>20310</t>
  </si>
  <si>
    <t>29006</t>
  </si>
  <si>
    <t>23100</t>
  </si>
  <si>
    <t>01024</t>
  </si>
  <si>
    <t>01027</t>
  </si>
  <si>
    <t>11006</t>
  </si>
  <si>
    <t>20311</t>
  </si>
  <si>
    <t>29005</t>
  </si>
  <si>
    <t>01025</t>
  </si>
  <si>
    <t>01029</t>
  </si>
  <si>
    <t>21013</t>
  </si>
  <si>
    <t>20302</t>
  </si>
  <si>
    <t>16014</t>
  </si>
  <si>
    <t>21011</t>
  </si>
  <si>
    <t>21016</t>
  </si>
  <si>
    <t>18010</t>
  </si>
  <si>
    <t>13015</t>
  </si>
  <si>
    <t>21015</t>
  </si>
  <si>
    <t>25020</t>
  </si>
  <si>
    <t>23073</t>
  </si>
  <si>
    <t>01037</t>
  </si>
  <si>
    <t>01036</t>
  </si>
  <si>
    <t>09014</t>
  </si>
  <si>
    <t>25022</t>
  </si>
  <si>
    <t>17006</t>
  </si>
  <si>
    <t>29003</t>
  </si>
  <si>
    <t>29002</t>
  </si>
  <si>
    <t>13011</t>
  </si>
  <si>
    <t>20332</t>
  </si>
  <si>
    <t>23072</t>
  </si>
  <si>
    <t>23082</t>
  </si>
  <si>
    <t>20301</t>
  </si>
  <si>
    <t>09013</t>
  </si>
  <si>
    <t>23095</t>
  </si>
  <si>
    <t>18007</t>
  </si>
  <si>
    <t>28003</t>
  </si>
  <si>
    <t>20309</t>
  </si>
  <si>
    <t>07017</t>
  </si>
  <si>
    <t>23071</t>
  </si>
  <si>
    <t>23074</t>
  </si>
  <si>
    <t>23096</t>
  </si>
  <si>
    <t>23068</t>
  </si>
  <si>
    <t>23008</t>
  </si>
  <si>
    <t>23093</t>
  </si>
  <si>
    <t>28002</t>
  </si>
  <si>
    <t>23076</t>
  </si>
  <si>
    <t>25004</t>
  </si>
  <si>
    <t>05007</t>
  </si>
  <si>
    <t>23069</t>
  </si>
  <si>
    <t>23088</t>
  </si>
  <si>
    <t>23097</t>
  </si>
  <si>
    <t>23092</t>
  </si>
  <si>
    <t>23079</t>
  </si>
  <si>
    <t>22006</t>
  </si>
  <si>
    <t>23080</t>
  </si>
  <si>
    <t>23006</t>
  </si>
  <si>
    <t>23075</t>
  </si>
  <si>
    <t>23091</t>
  </si>
  <si>
    <t>23064</t>
  </si>
  <si>
    <t>03011</t>
  </si>
  <si>
    <t>23094</t>
  </si>
  <si>
    <t>23081</t>
  </si>
  <si>
    <t>23070</t>
  </si>
  <si>
    <t>23087</t>
  </si>
  <si>
    <t>23083</t>
  </si>
  <si>
    <t>02009</t>
  </si>
  <si>
    <t>21014</t>
  </si>
  <si>
    <t>09007</t>
  </si>
  <si>
    <t>23065</t>
  </si>
  <si>
    <t>11002</t>
  </si>
  <si>
    <t>11007</t>
  </si>
  <si>
    <t>06006</t>
  </si>
  <si>
    <t>23084</t>
  </si>
  <si>
    <t>03003</t>
  </si>
  <si>
    <t>23099</t>
  </si>
  <si>
    <t>23063</t>
  </si>
  <si>
    <t>07019</t>
  </si>
  <si>
    <t>23066</t>
  </si>
  <si>
    <t>06005</t>
  </si>
  <si>
    <t>17007</t>
  </si>
  <si>
    <t>27003</t>
  </si>
  <si>
    <t>03009</t>
  </si>
  <si>
    <t>23089</t>
  </si>
  <si>
    <t>23090</t>
  </si>
  <si>
    <t>13012</t>
  </si>
  <si>
    <t>29004</t>
  </si>
  <si>
    <t>23077</t>
  </si>
  <si>
    <t>01034</t>
  </si>
  <si>
    <t>23078</t>
  </si>
  <si>
    <t>23086</t>
  </si>
  <si>
    <t>23085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</si>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</sst>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0" fontId="9" fillId="4" borderId="16" xfId="3" quotePrefix="1" applyNumberFormat="1">
      <alignment horizontal="left" vertical="center" indent="1"/>
    </xf>
    <xf numFmtId="43" fontId="6" fillId="0" borderId="14" xfId="2" applyNumberFormat="1" applyFont="1" applyFill="1" applyBorder="1" applyAlignment="1">
      <alignment horizontal="center" vertical="center"/>
    </xf>
    <xf numFmtId="43" fontId="8" fillId="0" borderId="12" xfId="2" applyNumberFormat="1" applyFont="1" applyFill="1" applyBorder="1" applyAlignment="1">
      <alignment horizontal="right" vertical="center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12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SAR~1/AppData/Local/Temp/Rar$DIa4264.18310/2564.06.25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25 มิถุนายน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25 มิถุนายน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22739.982</v>
          </cell>
          <cell r="W31">
            <v>0</v>
          </cell>
          <cell r="X31">
            <v>0</v>
          </cell>
          <cell r="Y31">
            <v>0</v>
          </cell>
          <cell r="Z31">
            <v>15277.837068389999</v>
          </cell>
          <cell r="AA31">
            <v>15277.837068389999</v>
          </cell>
          <cell r="AB31">
            <v>15277.837068389999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2004833.3633280001</v>
          </cell>
          <cell r="W32">
            <v>0</v>
          </cell>
          <cell r="X32">
            <v>0</v>
          </cell>
          <cell r="Y32">
            <v>159843.07351595</v>
          </cell>
          <cell r="Z32">
            <v>1472781.3681155001</v>
          </cell>
          <cell r="AA32">
            <v>1632624.4416314501</v>
          </cell>
          <cell r="AB32">
            <v>1632624.4416314501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1638171.0934147199</v>
          </cell>
          <cell r="D43">
            <v>1464364.8365027199</v>
          </cell>
          <cell r="E43">
            <v>0</v>
          </cell>
          <cell r="G43">
            <v>19520.611273670002</v>
          </cell>
          <cell r="H43">
            <v>1209062.3647407</v>
          </cell>
          <cell r="I43">
            <v>1228582.9760143701</v>
          </cell>
          <cell r="J43">
            <v>73.805621989000002</v>
          </cell>
          <cell r="K43">
            <v>74.997232031999999</v>
          </cell>
          <cell r="L43">
            <v>532456.03348528</v>
          </cell>
          <cell r="M43">
            <v>517728.54482528003</v>
          </cell>
          <cell r="N43">
            <v>0</v>
          </cell>
          <cell r="P43">
            <v>140322.46224227999</v>
          </cell>
          <cell r="Q43">
            <v>248441.16630641001</v>
          </cell>
          <cell r="R43">
            <v>388763.62854869</v>
          </cell>
          <cell r="S43">
            <v>46.659470581999997</v>
          </cell>
          <cell r="T43">
            <v>73.013282618999995</v>
          </cell>
          <cell r="U43">
            <v>2170627.1269</v>
          </cell>
          <cell r="V43">
            <v>1982093.381328</v>
          </cell>
          <cell r="W43">
            <v>0</v>
          </cell>
          <cell r="Y43">
            <v>159843.07351595</v>
          </cell>
          <cell r="Z43">
            <v>1457503.53104711</v>
          </cell>
          <cell r="AA43">
            <v>1617346.60456306</v>
          </cell>
          <cell r="AB43">
            <v>67.146656050999994</v>
          </cell>
          <cell r="AC43">
            <v>74.510568144999993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17.578199999999999</v>
          </cell>
          <cell r="I46">
            <v>17.578199999999999</v>
          </cell>
          <cell r="J46">
            <v>74.999040015999995</v>
          </cell>
          <cell r="K46">
            <v>74.999040015999995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17.578199999999999</v>
          </cell>
          <cell r="AA46">
            <v>17.578199999999999</v>
          </cell>
          <cell r="AB46">
            <v>74.999040015999995</v>
          </cell>
          <cell r="AC46">
            <v>74.999040015999995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33.079500000000003</v>
          </cell>
          <cell r="E51">
            <v>0</v>
          </cell>
          <cell r="G51">
            <v>0</v>
          </cell>
          <cell r="H51">
            <v>33.079500000000003</v>
          </cell>
          <cell r="I51">
            <v>33.079500000000003</v>
          </cell>
          <cell r="J51">
            <v>88.492817207000002</v>
          </cell>
          <cell r="K51">
            <v>88.492817207000002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39.979700000000001</v>
          </cell>
          <cell r="W51">
            <v>0</v>
          </cell>
          <cell r="Y51">
            <v>0</v>
          </cell>
          <cell r="Z51">
            <v>39.979700000000001</v>
          </cell>
          <cell r="AA51">
            <v>39.979700000000001</v>
          </cell>
          <cell r="AB51">
            <v>90.285945276999996</v>
          </cell>
          <cell r="AC51">
            <v>90.285945276999996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0.18805247</v>
          </cell>
          <cell r="H52">
            <v>10.111785729999999</v>
          </cell>
          <cell r="I52">
            <v>10.2998382</v>
          </cell>
          <cell r="J52">
            <v>22.680718130999999</v>
          </cell>
          <cell r="K52">
            <v>23.102519501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0.98223910000000003</v>
          </cell>
          <cell r="R52">
            <v>0.98223910000000003</v>
          </cell>
          <cell r="S52">
            <v>85.499937544999995</v>
          </cell>
          <cell r="T52">
            <v>85.499937544999995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0.18805247</v>
          </cell>
          <cell r="Z52">
            <v>11.09402483</v>
          </cell>
          <cell r="AA52">
            <v>11.282077299999999</v>
          </cell>
          <cell r="AB52">
            <v>24.258779039</v>
          </cell>
          <cell r="AC52">
            <v>24.669984475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56.5717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60.482199999999999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86.190700000000007</v>
          </cell>
          <cell r="E55">
            <v>0</v>
          </cell>
          <cell r="G55">
            <v>0</v>
          </cell>
          <cell r="H55">
            <v>75.788700000000006</v>
          </cell>
          <cell r="I55">
            <v>75.788700000000006</v>
          </cell>
          <cell r="J55">
            <v>75</v>
          </cell>
          <cell r="K55">
            <v>75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89.371200000000002</v>
          </cell>
          <cell r="W55">
            <v>0</v>
          </cell>
          <cell r="Y55">
            <v>0</v>
          </cell>
          <cell r="Z55">
            <v>78.969200000000001</v>
          </cell>
          <cell r="AA55">
            <v>78.969200000000001</v>
          </cell>
          <cell r="AB55">
            <v>75.762840814</v>
          </cell>
          <cell r="AC55">
            <v>75.762840814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13.26802764</v>
          </cell>
          <cell r="H56">
            <v>54.707739220000001</v>
          </cell>
          <cell r="I56">
            <v>67.975766859999993</v>
          </cell>
          <cell r="J56">
            <v>59.340512359999998</v>
          </cell>
          <cell r="K56">
            <v>73.732106117000001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8.5679999999999996</v>
          </cell>
          <cell r="Q56">
            <v>9.5931999999999995</v>
          </cell>
          <cell r="R56">
            <v>18.161200000000001</v>
          </cell>
          <cell r="S56">
            <v>52.397520276999998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21.836027640000001</v>
          </cell>
          <cell r="Z56">
            <v>64.300939220000004</v>
          </cell>
          <cell r="AA56">
            <v>86.136966860000001</v>
          </cell>
          <cell r="AB56">
            <v>58.190157970999998</v>
          </cell>
          <cell r="AC56">
            <v>77.951018593000001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63.114199999999997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96.697599999999994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58.791499999999999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55.341299999999997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114.1328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83.076451000000006</v>
          </cell>
          <cell r="D59">
            <v>82.449350999999993</v>
          </cell>
          <cell r="E59">
            <v>0</v>
          </cell>
          <cell r="G59">
            <v>7.429081</v>
          </cell>
          <cell r="H59">
            <v>62.328153989999997</v>
          </cell>
          <cell r="I59">
            <v>69.757234990000001</v>
          </cell>
          <cell r="J59">
            <v>75.025056125999996</v>
          </cell>
          <cell r="K59">
            <v>83.967519254999999</v>
          </cell>
          <cell r="L59">
            <v>37.335948999999999</v>
          </cell>
          <cell r="M59">
            <v>37.335948999999999</v>
          </cell>
          <cell r="N59">
            <v>0</v>
          </cell>
          <cell r="P59">
            <v>8.6949489999999994</v>
          </cell>
          <cell r="Q59">
            <v>0</v>
          </cell>
          <cell r="R59">
            <v>8.6949489999999994</v>
          </cell>
          <cell r="S59">
            <v>0</v>
          </cell>
          <cell r="T59">
            <v>23.288410320000001</v>
          </cell>
          <cell r="U59">
            <v>120.41240000000001</v>
          </cell>
          <cell r="V59">
            <v>119.78530000000001</v>
          </cell>
          <cell r="W59">
            <v>0</v>
          </cell>
          <cell r="Y59">
            <v>16.124030000000001</v>
          </cell>
          <cell r="Z59">
            <v>62.328153989999997</v>
          </cell>
          <cell r="AA59">
            <v>78.452183989999995</v>
          </cell>
          <cell r="AB59">
            <v>51.762238764000003</v>
          </cell>
          <cell r="AC59">
            <v>65.152911153999995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73.331199999999995</v>
          </cell>
          <cell r="E60">
            <v>0</v>
          </cell>
          <cell r="G60">
            <v>0</v>
          </cell>
          <cell r="H60">
            <v>44.251199999999997</v>
          </cell>
          <cell r="I60">
            <v>44.251199999999997</v>
          </cell>
          <cell r="J60">
            <v>50.784644516999997</v>
          </cell>
          <cell r="K60">
            <v>50.784644516999997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108.8312</v>
          </cell>
          <cell r="W60">
            <v>0</v>
          </cell>
          <cell r="Y60">
            <v>0</v>
          </cell>
          <cell r="Z60">
            <v>79.751199999999997</v>
          </cell>
          <cell r="AA60">
            <v>79.751199999999997</v>
          </cell>
          <cell r="AB60">
            <v>65.031353202999995</v>
          </cell>
          <cell r="AC60">
            <v>65.031353202999995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104.67959999999999</v>
          </cell>
          <cell r="E61">
            <v>0</v>
          </cell>
          <cell r="G61">
            <v>10.033196179999999</v>
          </cell>
          <cell r="H61">
            <v>66.993939949999998</v>
          </cell>
          <cell r="I61">
            <v>77.027136130000002</v>
          </cell>
          <cell r="J61">
            <v>55.315508528000002</v>
          </cell>
          <cell r="K61">
            <v>63.599710789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2.3862070000000002</v>
          </cell>
          <cell r="Q61">
            <v>0.45</v>
          </cell>
          <cell r="R61">
            <v>2.8362069999999999</v>
          </cell>
          <cell r="S61">
            <v>13.203450502000001</v>
          </cell>
          <cell r="T61">
            <v>83.217152748999993</v>
          </cell>
          <cell r="U61">
            <v>124.5206</v>
          </cell>
          <cell r="V61">
            <v>108.0878</v>
          </cell>
          <cell r="W61">
            <v>0</v>
          </cell>
          <cell r="Y61">
            <v>12.41940318</v>
          </cell>
          <cell r="Z61">
            <v>67.443939950000001</v>
          </cell>
          <cell r="AA61">
            <v>79.863343130000004</v>
          </cell>
          <cell r="AB61">
            <v>54.162877428000002</v>
          </cell>
          <cell r="AC61">
            <v>64.136651388999994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102.35550000000001</v>
          </cell>
          <cell r="E63">
            <v>0</v>
          </cell>
          <cell r="G63">
            <v>0</v>
          </cell>
          <cell r="H63">
            <v>102.35550000000001</v>
          </cell>
          <cell r="I63">
            <v>102.35550000000001</v>
          </cell>
          <cell r="J63">
            <v>90.827734735000007</v>
          </cell>
          <cell r="K63">
            <v>90.827734735000007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129.02770000000001</v>
          </cell>
          <cell r="W63">
            <v>0</v>
          </cell>
          <cell r="Y63">
            <v>0</v>
          </cell>
          <cell r="Z63">
            <v>129.02770000000001</v>
          </cell>
          <cell r="AA63">
            <v>129.02770000000001</v>
          </cell>
          <cell r="AB63">
            <v>92.583168835999999</v>
          </cell>
          <cell r="AC63">
            <v>92.583168835999999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143.14809947000001</v>
          </cell>
          <cell r="D66">
            <v>129.18789946999999</v>
          </cell>
          <cell r="E66">
            <v>0</v>
          </cell>
          <cell r="G66">
            <v>12.253821690000001</v>
          </cell>
          <cell r="H66">
            <v>88.017697350000006</v>
          </cell>
          <cell r="I66">
            <v>100.27151904</v>
          </cell>
          <cell r="J66">
            <v>61.487157478999997</v>
          </cell>
          <cell r="K66">
            <v>70.047398052000005</v>
          </cell>
          <cell r="L66">
            <v>15.52790053</v>
          </cell>
          <cell r="M66">
            <v>15.52790053</v>
          </cell>
          <cell r="N66">
            <v>0</v>
          </cell>
          <cell r="P66">
            <v>6.1876439999999997</v>
          </cell>
          <cell r="Q66">
            <v>9.1402565300000003</v>
          </cell>
          <cell r="R66">
            <v>15.327900530000001</v>
          </cell>
          <cell r="S66">
            <v>58.863440762000003</v>
          </cell>
          <cell r="T66">
            <v>98.711995870999999</v>
          </cell>
          <cell r="U66">
            <v>158.67599999999999</v>
          </cell>
          <cell r="V66">
            <v>144.7158</v>
          </cell>
          <cell r="W66">
            <v>0</v>
          </cell>
          <cell r="Y66">
            <v>18.441465690000001</v>
          </cell>
          <cell r="Z66">
            <v>97.157953879999994</v>
          </cell>
          <cell r="AA66">
            <v>115.59941956999999</v>
          </cell>
          <cell r="AB66">
            <v>61.230402757999997</v>
          </cell>
          <cell r="AC66">
            <v>72.852491599000004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75.611000000000004</v>
          </cell>
          <cell r="I67">
            <v>75.611000000000004</v>
          </cell>
          <cell r="J67">
            <v>74.090877466999999</v>
          </cell>
          <cell r="K67">
            <v>74.090877466999999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132.8612</v>
          </cell>
          <cell r="AA67">
            <v>132.8612</v>
          </cell>
          <cell r="AB67">
            <v>83.402143979000002</v>
          </cell>
          <cell r="AC67">
            <v>83.402143979000002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122.02407100000001</v>
          </cell>
          <cell r="D68">
            <v>118.684971</v>
          </cell>
          <cell r="E68">
            <v>0</v>
          </cell>
          <cell r="G68">
            <v>19.647620020000002</v>
          </cell>
          <cell r="H68">
            <v>78.320935340000005</v>
          </cell>
          <cell r="I68">
            <v>97.968555359999996</v>
          </cell>
          <cell r="J68">
            <v>64.184824106999997</v>
          </cell>
          <cell r="K68">
            <v>80.286253815999999</v>
          </cell>
          <cell r="L68">
            <v>52.699429000000002</v>
          </cell>
          <cell r="M68">
            <v>52.699429000000002</v>
          </cell>
          <cell r="N68">
            <v>0</v>
          </cell>
          <cell r="P68">
            <v>29.337987500000001</v>
          </cell>
          <cell r="Q68">
            <v>19.521783500000002</v>
          </cell>
          <cell r="R68">
            <v>48.859771000000002</v>
          </cell>
          <cell r="S68">
            <v>37.043633812000003</v>
          </cell>
          <cell r="T68">
            <v>92.714042499000001</v>
          </cell>
          <cell r="U68">
            <v>174.7235</v>
          </cell>
          <cell r="V68">
            <v>171.3844</v>
          </cell>
          <cell r="W68">
            <v>0</v>
          </cell>
          <cell r="Y68">
            <v>48.985607520000002</v>
          </cell>
          <cell r="Z68">
            <v>97.842718840000003</v>
          </cell>
          <cell r="AA68">
            <v>146.82832636000001</v>
          </cell>
          <cell r="AB68">
            <v>55.998602843999997</v>
          </cell>
          <cell r="AC68">
            <v>84.034675565000001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150.4263</v>
          </cell>
          <cell r="D70">
            <v>144.95660000000001</v>
          </cell>
          <cell r="E70">
            <v>0</v>
          </cell>
          <cell r="G70">
            <v>8.2219706800000001</v>
          </cell>
          <cell r="H70">
            <v>90.836447800000002</v>
          </cell>
          <cell r="I70">
            <v>99.05841848</v>
          </cell>
          <cell r="J70">
            <v>60.386014813000003</v>
          </cell>
          <cell r="K70">
            <v>65.851794851999998</v>
          </cell>
          <cell r="L70">
            <v>31.389399999999998</v>
          </cell>
          <cell r="M70">
            <v>31.389399999999998</v>
          </cell>
          <cell r="N70">
            <v>0</v>
          </cell>
          <cell r="P70">
            <v>24.6995</v>
          </cell>
          <cell r="Q70">
            <v>2.0291446</v>
          </cell>
          <cell r="R70">
            <v>26.728644599999999</v>
          </cell>
          <cell r="S70">
            <v>6.4644262079999999</v>
          </cell>
          <cell r="T70">
            <v>85.151817492999996</v>
          </cell>
          <cell r="U70">
            <v>181.81569999999999</v>
          </cell>
          <cell r="V70">
            <v>176.346</v>
          </cell>
          <cell r="W70">
            <v>0</v>
          </cell>
          <cell r="Y70">
            <v>32.921470679999999</v>
          </cell>
          <cell r="Z70">
            <v>92.865592399999997</v>
          </cell>
          <cell r="AA70">
            <v>125.78706308</v>
          </cell>
          <cell r="AB70">
            <v>51.076773017999997</v>
          </cell>
          <cell r="AC70">
            <v>69.183829052999997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188.883388</v>
          </cell>
          <cell r="D71">
            <v>171.62868800000001</v>
          </cell>
          <cell r="E71">
            <v>0</v>
          </cell>
          <cell r="G71">
            <v>15.424380620000001</v>
          </cell>
          <cell r="H71">
            <v>91.879771349999999</v>
          </cell>
          <cell r="I71">
            <v>107.30415197000001</v>
          </cell>
          <cell r="J71">
            <v>48.643648509000002</v>
          </cell>
          <cell r="K71">
            <v>56.809734888000001</v>
          </cell>
          <cell r="L71">
            <v>2.2535120000000002</v>
          </cell>
          <cell r="M71">
            <v>2.2535120000000002</v>
          </cell>
          <cell r="N71">
            <v>0</v>
          </cell>
          <cell r="P71">
            <v>0.53100000000000003</v>
          </cell>
          <cell r="Q71">
            <v>0.765266</v>
          </cell>
          <cell r="R71">
            <v>1.2962659999999999</v>
          </cell>
          <cell r="S71">
            <v>33.958816282999997</v>
          </cell>
          <cell r="T71">
            <v>57.522036714000002</v>
          </cell>
          <cell r="U71">
            <v>191.1369</v>
          </cell>
          <cell r="V71">
            <v>173.88220000000001</v>
          </cell>
          <cell r="W71">
            <v>0</v>
          </cell>
          <cell r="Y71">
            <v>15.95538062</v>
          </cell>
          <cell r="Z71">
            <v>92.645037349999996</v>
          </cell>
          <cell r="AA71">
            <v>108.60041797</v>
          </cell>
          <cell r="AB71">
            <v>48.470513726</v>
          </cell>
          <cell r="AC71">
            <v>56.818132955999999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162.05263162</v>
          </cell>
          <cell r="E72">
            <v>0</v>
          </cell>
          <cell r="G72">
            <v>14.15999162</v>
          </cell>
          <cell r="H72">
            <v>111.68629258999999</v>
          </cell>
          <cell r="I72">
            <v>125.84628420999999</v>
          </cell>
          <cell r="J72">
            <v>61.436939174999999</v>
          </cell>
          <cell r="K72">
            <v>69.226136253000007</v>
          </cell>
          <cell r="L72">
            <v>17.98426838</v>
          </cell>
          <cell r="M72">
            <v>17.98426838</v>
          </cell>
          <cell r="N72">
            <v>0</v>
          </cell>
          <cell r="P72">
            <v>1.2899683799999999</v>
          </cell>
          <cell r="Q72">
            <v>16.278345890000001</v>
          </cell>
          <cell r="R72">
            <v>17.568314269999998</v>
          </cell>
          <cell r="S72">
            <v>90.514362586000004</v>
          </cell>
          <cell r="T72">
            <v>97.687122427000006</v>
          </cell>
          <cell r="U72">
            <v>199.77440000000001</v>
          </cell>
          <cell r="V72">
            <v>180.0369</v>
          </cell>
          <cell r="W72">
            <v>0</v>
          </cell>
          <cell r="Y72">
            <v>15.449960000000001</v>
          </cell>
          <cell r="Z72">
            <v>127.96463848</v>
          </cell>
          <cell r="AA72">
            <v>143.41459848</v>
          </cell>
          <cell r="AB72">
            <v>64.054572797999995</v>
          </cell>
          <cell r="AC72">
            <v>71.788276416000002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187.10905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197.64324999999999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182.9658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182.9658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168.48050000000001</v>
          </cell>
          <cell r="E76">
            <v>0</v>
          </cell>
          <cell r="G76">
            <v>0</v>
          </cell>
          <cell r="H76">
            <v>168.48050000000001</v>
          </cell>
          <cell r="I76">
            <v>168.48050000000001</v>
          </cell>
          <cell r="J76">
            <v>89.194373063</v>
          </cell>
          <cell r="K76">
            <v>89.194373063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194.94479999999999</v>
          </cell>
          <cell r="W76">
            <v>0</v>
          </cell>
          <cell r="Y76">
            <v>0</v>
          </cell>
          <cell r="Z76">
            <v>194.94479999999999</v>
          </cell>
          <cell r="AA76">
            <v>194.94479999999999</v>
          </cell>
          <cell r="AB76">
            <v>90.522238325000004</v>
          </cell>
          <cell r="AC76">
            <v>90.522238325000004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208.05558260000001</v>
          </cell>
          <cell r="D77">
            <v>155.3925826</v>
          </cell>
          <cell r="E77">
            <v>0</v>
          </cell>
          <cell r="G77">
            <v>7.6877388699999996</v>
          </cell>
          <cell r="H77">
            <v>128.65391622000001</v>
          </cell>
          <cell r="I77">
            <v>136.34165508999999</v>
          </cell>
          <cell r="J77">
            <v>61.836320184999998</v>
          </cell>
          <cell r="K77">
            <v>65.531361083999997</v>
          </cell>
          <cell r="L77">
            <v>9.7747174000000001</v>
          </cell>
          <cell r="M77">
            <v>9.7747174000000001</v>
          </cell>
          <cell r="N77">
            <v>0</v>
          </cell>
          <cell r="P77">
            <v>8.8340999999999994</v>
          </cell>
          <cell r="Q77">
            <v>7.7917399999999998E-2</v>
          </cell>
          <cell r="R77">
            <v>8.9120173999999999</v>
          </cell>
          <cell r="S77">
            <v>0.79713199700000004</v>
          </cell>
          <cell r="T77">
            <v>91.174169393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16.52183887</v>
          </cell>
          <cell r="Z77">
            <v>128.73183362</v>
          </cell>
          <cell r="AA77">
            <v>145.25367249000001</v>
          </cell>
          <cell r="AB77">
            <v>59.097303552</v>
          </cell>
          <cell r="AC77">
            <v>66.682032981999996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155.203</v>
          </cell>
          <cell r="E79">
            <v>0</v>
          </cell>
          <cell r="G79">
            <v>19.11554198</v>
          </cell>
          <cell r="H79">
            <v>100.29610234</v>
          </cell>
          <cell r="I79">
            <v>119.41164431999999</v>
          </cell>
          <cell r="J79">
            <v>50.735184087999997</v>
          </cell>
          <cell r="K79">
            <v>60.404857372000002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0.96</v>
          </cell>
          <cell r="Q79">
            <v>25.0855</v>
          </cell>
          <cell r="R79">
            <v>26.045500000000001</v>
          </cell>
          <cell r="S79">
            <v>93.828430363999999</v>
          </cell>
          <cell r="T79">
            <v>97.419161789</v>
          </cell>
          <cell r="U79">
            <v>224.42099999999999</v>
          </cell>
          <cell r="V79">
            <v>181.9385</v>
          </cell>
          <cell r="W79">
            <v>0</v>
          </cell>
          <cell r="Y79">
            <v>20.075541980000001</v>
          </cell>
          <cell r="Z79">
            <v>125.38160234</v>
          </cell>
          <cell r="AA79">
            <v>145.45714432</v>
          </cell>
          <cell r="AB79">
            <v>55.868925965000003</v>
          </cell>
          <cell r="AC79">
            <v>64.814408775999993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201.3843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201.3843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237.69669999999999</v>
          </cell>
          <cell r="D82">
            <v>211.13339999999999</v>
          </cell>
          <cell r="E82">
            <v>0</v>
          </cell>
          <cell r="G82">
            <v>13.84104677</v>
          </cell>
          <cell r="H82">
            <v>138.62251240000001</v>
          </cell>
          <cell r="I82">
            <v>152.46355917</v>
          </cell>
          <cell r="J82">
            <v>58.319073172000003</v>
          </cell>
          <cell r="K82">
            <v>64.142059678999999</v>
          </cell>
          <cell r="L82">
            <v>1.9177</v>
          </cell>
          <cell r="M82">
            <v>1.9177</v>
          </cell>
          <cell r="N82">
            <v>0</v>
          </cell>
          <cell r="P82">
            <v>1.718939</v>
          </cell>
          <cell r="Q82">
            <v>0.19339999999999999</v>
          </cell>
          <cell r="R82">
            <v>1.912339</v>
          </cell>
          <cell r="S82">
            <v>10.084997653</v>
          </cell>
          <cell r="T82">
            <v>99.720446367999998</v>
          </cell>
          <cell r="U82">
            <v>239.61439999999999</v>
          </cell>
          <cell r="V82">
            <v>213.05109999999999</v>
          </cell>
          <cell r="W82">
            <v>0</v>
          </cell>
          <cell r="Y82">
            <v>15.559985770000001</v>
          </cell>
          <cell r="Z82">
            <v>138.8159124</v>
          </cell>
          <cell r="AA82">
            <v>154.37589817</v>
          </cell>
          <cell r="AB82">
            <v>57.933042587999999</v>
          </cell>
          <cell r="AC82">
            <v>64.426803301000007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221.6198</v>
          </cell>
          <cell r="E83">
            <v>0</v>
          </cell>
          <cell r="G83">
            <v>38.058510079999998</v>
          </cell>
          <cell r="H83">
            <v>141.70730638000001</v>
          </cell>
          <cell r="I83">
            <v>179.76581646</v>
          </cell>
          <cell r="J83">
            <v>62.126087261999999</v>
          </cell>
          <cell r="K83">
            <v>78.811368908999995</v>
          </cell>
          <cell r="L83">
            <v>16.2502</v>
          </cell>
          <cell r="M83">
            <v>16.2502</v>
          </cell>
          <cell r="N83">
            <v>0</v>
          </cell>
          <cell r="P83">
            <v>5.3125</v>
          </cell>
          <cell r="Q83">
            <v>10.262632</v>
          </cell>
          <cell r="R83">
            <v>15.575132</v>
          </cell>
          <cell r="S83">
            <v>63.153881183000003</v>
          </cell>
          <cell r="T83">
            <v>95.845786512999993</v>
          </cell>
          <cell r="U83">
            <v>244.34649999999999</v>
          </cell>
          <cell r="V83">
            <v>237.87</v>
          </cell>
          <cell r="W83">
            <v>0</v>
          </cell>
          <cell r="Y83">
            <v>43.371010079999998</v>
          </cell>
          <cell r="Z83">
            <v>151.96993838</v>
          </cell>
          <cell r="AA83">
            <v>195.34094845999999</v>
          </cell>
          <cell r="AB83">
            <v>62.194440428</v>
          </cell>
          <cell r="AC83">
            <v>79.944238390999999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220.91929999999999</v>
          </cell>
          <cell r="E85">
            <v>0</v>
          </cell>
          <cell r="G85">
            <v>12.295960920000001</v>
          </cell>
          <cell r="H85">
            <v>136.0067488</v>
          </cell>
          <cell r="I85">
            <v>148.30270972</v>
          </cell>
          <cell r="J85">
            <v>55.098505486999997</v>
          </cell>
          <cell r="K85">
            <v>60.079795578000002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223.6643</v>
          </cell>
          <cell r="W85">
            <v>0</v>
          </cell>
          <cell r="Y85">
            <v>14.474960919999999</v>
          </cell>
          <cell r="Z85">
            <v>136.0067488</v>
          </cell>
          <cell r="AA85">
            <v>150.48170972</v>
          </cell>
          <cell r="AB85">
            <v>54.492524998</v>
          </cell>
          <cell r="AC85">
            <v>60.292069335000001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184.63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222.8775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236.806444</v>
          </cell>
          <cell r="D87">
            <v>215.031744</v>
          </cell>
          <cell r="E87">
            <v>0</v>
          </cell>
          <cell r="G87">
            <v>5.2101055900000004</v>
          </cell>
          <cell r="H87">
            <v>165.17705995</v>
          </cell>
          <cell r="I87">
            <v>170.38716554000001</v>
          </cell>
          <cell r="J87">
            <v>69.751927843999994</v>
          </cell>
          <cell r="K87">
            <v>71.952081480999993</v>
          </cell>
          <cell r="L87">
            <v>17.974556</v>
          </cell>
          <cell r="M87">
            <v>17.974556</v>
          </cell>
          <cell r="N87">
            <v>0</v>
          </cell>
          <cell r="P87">
            <v>3.8976000000000002</v>
          </cell>
          <cell r="Q87">
            <v>13.903779999999999</v>
          </cell>
          <cell r="R87">
            <v>17.801380000000002</v>
          </cell>
          <cell r="S87">
            <v>77.352564369000007</v>
          </cell>
          <cell r="T87">
            <v>99.036549219999998</v>
          </cell>
          <cell r="U87">
            <v>254.78100000000001</v>
          </cell>
          <cell r="V87">
            <v>233.00630000000001</v>
          </cell>
          <cell r="W87">
            <v>0</v>
          </cell>
          <cell r="Y87">
            <v>9.1077055900000001</v>
          </cell>
          <cell r="Z87">
            <v>179.08083995000001</v>
          </cell>
          <cell r="AA87">
            <v>188.18854554000001</v>
          </cell>
          <cell r="AB87">
            <v>70.288145486000005</v>
          </cell>
          <cell r="AC87">
            <v>73.862864790000003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142.9667828</v>
          </cell>
          <cell r="E88">
            <v>0</v>
          </cell>
          <cell r="G88">
            <v>3.4196591999999999</v>
          </cell>
          <cell r="H88">
            <v>89.964692170000006</v>
          </cell>
          <cell r="I88">
            <v>93.384351370000005</v>
          </cell>
          <cell r="J88">
            <v>60.370364875999996</v>
          </cell>
          <cell r="K88">
            <v>62.665110388999999</v>
          </cell>
          <cell r="L88">
            <v>105.9801172</v>
          </cell>
          <cell r="M88">
            <v>105.9801172</v>
          </cell>
          <cell r="N88">
            <v>0</v>
          </cell>
          <cell r="P88">
            <v>6.0526676000000004</v>
          </cell>
          <cell r="Q88">
            <v>49.233471999999999</v>
          </cell>
          <cell r="R88">
            <v>55.286139599999998</v>
          </cell>
          <cell r="S88">
            <v>46.455385501000002</v>
          </cell>
          <cell r="T88">
            <v>52.166520533000003</v>
          </cell>
          <cell r="U88">
            <v>255.00139999999999</v>
          </cell>
          <cell r="V88">
            <v>248.9469</v>
          </cell>
          <cell r="W88">
            <v>0</v>
          </cell>
          <cell r="Y88">
            <v>9.4723267999999994</v>
          </cell>
          <cell r="Z88">
            <v>139.19816417000001</v>
          </cell>
          <cell r="AA88">
            <v>148.67049097</v>
          </cell>
          <cell r="AB88">
            <v>54.587215665999999</v>
          </cell>
          <cell r="AC88">
            <v>58.301833233000004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158.44785999999999</v>
          </cell>
          <cell r="D89">
            <v>144.23786000000001</v>
          </cell>
          <cell r="E89">
            <v>0</v>
          </cell>
          <cell r="G89">
            <v>0.52367233999999996</v>
          </cell>
          <cell r="H89">
            <v>92.287051149999996</v>
          </cell>
          <cell r="I89">
            <v>92.810723490000001</v>
          </cell>
          <cell r="J89">
            <v>58.244428892999998</v>
          </cell>
          <cell r="K89">
            <v>58.574930258000002</v>
          </cell>
          <cell r="L89">
            <v>114.26833999999999</v>
          </cell>
          <cell r="M89">
            <v>114.26833999999999</v>
          </cell>
          <cell r="N89">
            <v>0</v>
          </cell>
          <cell r="P89">
            <v>51.019100000000002</v>
          </cell>
          <cell r="Q89">
            <v>23.911239999999999</v>
          </cell>
          <cell r="R89">
            <v>74.930340000000001</v>
          </cell>
          <cell r="S89">
            <v>20.925516202000001</v>
          </cell>
          <cell r="T89">
            <v>65.574016389999997</v>
          </cell>
          <cell r="U89">
            <v>272.71620000000001</v>
          </cell>
          <cell r="V89">
            <v>258.50619999999998</v>
          </cell>
          <cell r="W89">
            <v>0</v>
          </cell>
          <cell r="Y89">
            <v>51.542772339999999</v>
          </cell>
          <cell r="Z89">
            <v>116.19829115</v>
          </cell>
          <cell r="AA89">
            <v>167.74106348999999</v>
          </cell>
          <cell r="AB89">
            <v>42.607769963999999</v>
          </cell>
          <cell r="AC89">
            <v>61.507553819999998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231.4906</v>
          </cell>
          <cell r="E90">
            <v>0</v>
          </cell>
          <cell r="G90">
            <v>0</v>
          </cell>
          <cell r="H90">
            <v>231.4906</v>
          </cell>
          <cell r="I90">
            <v>231.4906</v>
          </cell>
          <cell r="J90">
            <v>88.066185852999993</v>
          </cell>
          <cell r="K90">
            <v>88.066185852999993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249.96729999999999</v>
          </cell>
          <cell r="W90">
            <v>0</v>
          </cell>
          <cell r="Y90">
            <v>0</v>
          </cell>
          <cell r="Z90">
            <v>249.96729999999999</v>
          </cell>
          <cell r="AA90">
            <v>249.96729999999999</v>
          </cell>
          <cell r="AB90">
            <v>88.849935931000005</v>
          </cell>
          <cell r="AC90">
            <v>88.849935931000005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254.64299213000001</v>
          </cell>
          <cell r="D92">
            <v>243.72489213</v>
          </cell>
          <cell r="E92">
            <v>0</v>
          </cell>
          <cell r="G92">
            <v>18.323099190000001</v>
          </cell>
          <cell r="H92">
            <v>188.57322399</v>
          </cell>
          <cell r="I92">
            <v>206.89632318</v>
          </cell>
          <cell r="J92">
            <v>74.053961749999999</v>
          </cell>
          <cell r="K92">
            <v>81.249564910000004</v>
          </cell>
          <cell r="L92">
            <v>28.131307870000001</v>
          </cell>
          <cell r="M92">
            <v>28.131307870000001</v>
          </cell>
          <cell r="N92">
            <v>0</v>
          </cell>
          <cell r="P92">
            <v>15.224</v>
          </cell>
          <cell r="Q92">
            <v>3.6250089999999999</v>
          </cell>
          <cell r="R92">
            <v>18.849008999999999</v>
          </cell>
          <cell r="S92">
            <v>12.886030812</v>
          </cell>
          <cell r="T92">
            <v>67.003671095000001</v>
          </cell>
          <cell r="U92">
            <v>282.77429999999998</v>
          </cell>
          <cell r="V92">
            <v>271.8562</v>
          </cell>
          <cell r="W92">
            <v>0</v>
          </cell>
          <cell r="Y92">
            <v>33.547099189999997</v>
          </cell>
          <cell r="Z92">
            <v>192.19823299000001</v>
          </cell>
          <cell r="AA92">
            <v>225.74533217999999</v>
          </cell>
          <cell r="AB92">
            <v>67.968776861999999</v>
          </cell>
          <cell r="AC92">
            <v>79.832337018999993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241.86490000000001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266.0009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154.7458</v>
          </cell>
          <cell r="D94">
            <v>141.3749</v>
          </cell>
          <cell r="E94">
            <v>0</v>
          </cell>
          <cell r="G94">
            <v>2.2044446600000001</v>
          </cell>
          <cell r="H94">
            <v>84.81415441</v>
          </cell>
          <cell r="I94">
            <v>87.018599069999993</v>
          </cell>
          <cell r="J94">
            <v>54.808695557</v>
          </cell>
          <cell r="K94">
            <v>56.233254195000001</v>
          </cell>
          <cell r="L94">
            <v>137.0958</v>
          </cell>
          <cell r="M94">
            <v>137.0958</v>
          </cell>
          <cell r="N94">
            <v>0</v>
          </cell>
          <cell r="P94">
            <v>90.467028319999997</v>
          </cell>
          <cell r="Q94">
            <v>27.471</v>
          </cell>
          <cell r="R94">
            <v>117.93802832</v>
          </cell>
          <cell r="S94">
            <v>20.037812975000001</v>
          </cell>
          <cell r="T94">
            <v>86.025996653000007</v>
          </cell>
          <cell r="U94">
            <v>291.84160000000003</v>
          </cell>
          <cell r="V94">
            <v>278.47070000000002</v>
          </cell>
          <cell r="W94">
            <v>0</v>
          </cell>
          <cell r="Y94">
            <v>92.671472980000004</v>
          </cell>
          <cell r="Z94">
            <v>112.28515441</v>
          </cell>
          <cell r="AA94">
            <v>204.95662738999999</v>
          </cell>
          <cell r="AB94">
            <v>38.474691206000003</v>
          </cell>
          <cell r="AC94">
            <v>70.228722495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246.60720000000001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252.28149999999999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178.36959999999999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94.095399999999998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272.46499999999997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230.250575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230.250575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233.738</v>
          </cell>
          <cell r="E98">
            <v>0</v>
          </cell>
          <cell r="G98">
            <v>0.55159999999999998</v>
          </cell>
          <cell r="H98">
            <v>168.14516843000001</v>
          </cell>
          <cell r="I98">
            <v>168.69676842999999</v>
          </cell>
          <cell r="J98">
            <v>68.786137663000005</v>
          </cell>
          <cell r="K98">
            <v>69.011790495</v>
          </cell>
          <cell r="L98">
            <v>70.8386</v>
          </cell>
          <cell r="M98">
            <v>70.8386</v>
          </cell>
          <cell r="N98">
            <v>0</v>
          </cell>
          <cell r="P98">
            <v>55.248553000000001</v>
          </cell>
          <cell r="Q98">
            <v>11.35432685</v>
          </cell>
          <cell r="R98">
            <v>66.602879849999994</v>
          </cell>
          <cell r="S98">
            <v>16.028446144</v>
          </cell>
          <cell r="T98">
            <v>94.020604374000001</v>
          </cell>
          <cell r="U98">
            <v>315.28489999999999</v>
          </cell>
          <cell r="V98">
            <v>304.57659999999998</v>
          </cell>
          <cell r="W98">
            <v>0</v>
          </cell>
          <cell r="Y98">
            <v>55.800153000000002</v>
          </cell>
          <cell r="Z98">
            <v>179.49949527999999</v>
          </cell>
          <cell r="AA98">
            <v>235.29964828000001</v>
          </cell>
          <cell r="AB98">
            <v>56.932474495000001</v>
          </cell>
          <cell r="AC98">
            <v>74.630801626999997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152.16290000000001</v>
          </cell>
          <cell r="D99">
            <v>146.1131</v>
          </cell>
          <cell r="E99">
            <v>0</v>
          </cell>
          <cell r="G99">
            <v>2.375507E-2</v>
          </cell>
          <cell r="H99">
            <v>114.28294314999999</v>
          </cell>
          <cell r="I99">
            <v>114.30669822</v>
          </cell>
          <cell r="J99">
            <v>75.105655287999994</v>
          </cell>
          <cell r="K99">
            <v>75.121266891999994</v>
          </cell>
          <cell r="L99">
            <v>165.25729999999999</v>
          </cell>
          <cell r="M99">
            <v>165.25729999999999</v>
          </cell>
          <cell r="N99">
            <v>0</v>
          </cell>
          <cell r="P99">
            <v>47.059628580000002</v>
          </cell>
          <cell r="Q99">
            <v>46.987125169999999</v>
          </cell>
          <cell r="R99">
            <v>94.046753749999993</v>
          </cell>
          <cell r="S99">
            <v>28.432707765</v>
          </cell>
          <cell r="T99">
            <v>56.909288576000002</v>
          </cell>
          <cell r="U99">
            <v>317.42020000000002</v>
          </cell>
          <cell r="V99">
            <v>311.37040000000002</v>
          </cell>
          <cell r="W99">
            <v>0</v>
          </cell>
          <cell r="Y99">
            <v>47.083383650000002</v>
          </cell>
          <cell r="Z99">
            <v>161.27006832000001</v>
          </cell>
          <cell r="AA99">
            <v>208.35345197000001</v>
          </cell>
          <cell r="AB99">
            <v>50.806491936999997</v>
          </cell>
          <cell r="AC99">
            <v>65.639632250999995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265.48590000000002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265.48590000000002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284.0521</v>
          </cell>
          <cell r="D101">
            <v>245.33580000000001</v>
          </cell>
          <cell r="E101">
            <v>0</v>
          </cell>
          <cell r="G101">
            <v>12.222943020000001</v>
          </cell>
          <cell r="H101">
            <v>136.28930312</v>
          </cell>
          <cell r="I101">
            <v>148.51224614</v>
          </cell>
          <cell r="J101">
            <v>47.980389203000001</v>
          </cell>
          <cell r="K101">
            <v>52.283452979000003</v>
          </cell>
          <cell r="L101">
            <v>36.219200000000001</v>
          </cell>
          <cell r="M101">
            <v>36.219200000000001</v>
          </cell>
          <cell r="N101">
            <v>0</v>
          </cell>
          <cell r="P101">
            <v>9.8267000000000007</v>
          </cell>
          <cell r="Q101">
            <v>5.9668550000000001E-2</v>
          </cell>
          <cell r="R101">
            <v>9.8863685500000003</v>
          </cell>
          <cell r="S101">
            <v>0.16474287100000001</v>
          </cell>
          <cell r="T101">
            <v>27.295932958000002</v>
          </cell>
          <cell r="U101">
            <v>320.2713</v>
          </cell>
          <cell r="V101">
            <v>281.55500000000001</v>
          </cell>
          <cell r="W101">
            <v>0</v>
          </cell>
          <cell r="Y101">
            <v>22.049643020000001</v>
          </cell>
          <cell r="Z101">
            <v>136.34897167</v>
          </cell>
          <cell r="AA101">
            <v>158.39861468999999</v>
          </cell>
          <cell r="AB101">
            <v>42.572959759</v>
          </cell>
          <cell r="AC101">
            <v>49.457636288000003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297.96550000000002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302.4117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263.65932800000002</v>
          </cell>
          <cell r="D103">
            <v>197.03492800000001</v>
          </cell>
          <cell r="E103">
            <v>0</v>
          </cell>
          <cell r="G103">
            <v>15.29413083</v>
          </cell>
          <cell r="H103">
            <v>161.59989755000001</v>
          </cell>
          <cell r="I103">
            <v>176.89402838000001</v>
          </cell>
          <cell r="J103">
            <v>61.291174022</v>
          </cell>
          <cell r="K103">
            <v>67.091890782999997</v>
          </cell>
          <cell r="L103">
            <v>79.394272000000001</v>
          </cell>
          <cell r="M103">
            <v>79.394272000000001</v>
          </cell>
          <cell r="N103">
            <v>0</v>
          </cell>
          <cell r="P103">
            <v>61.819018229999998</v>
          </cell>
          <cell r="Q103">
            <v>12.646521290000001</v>
          </cell>
          <cell r="R103">
            <v>74.465539519999993</v>
          </cell>
          <cell r="S103">
            <v>15.928757794999999</v>
          </cell>
          <cell r="T103">
            <v>93.792080517000002</v>
          </cell>
          <cell r="U103">
            <v>343.05360000000002</v>
          </cell>
          <cell r="V103">
            <v>276.42919999999998</v>
          </cell>
          <cell r="W103">
            <v>0</v>
          </cell>
          <cell r="Y103">
            <v>77.113149059999998</v>
          </cell>
          <cell r="Z103">
            <v>174.24641883999999</v>
          </cell>
          <cell r="AA103">
            <v>251.3595679</v>
          </cell>
          <cell r="AB103">
            <v>50.792767906000002</v>
          </cell>
          <cell r="AC103">
            <v>73.271222893000001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297.94002</v>
          </cell>
          <cell r="E104">
            <v>0</v>
          </cell>
          <cell r="G104">
            <v>1.3854673</v>
          </cell>
          <cell r="H104">
            <v>216.42588418</v>
          </cell>
          <cell r="I104">
            <v>217.81135148000001</v>
          </cell>
          <cell r="J104">
            <v>69.848098613000005</v>
          </cell>
          <cell r="K104">
            <v>70.295236703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10.927949999999999</v>
          </cell>
          <cell r="Q104">
            <v>43.284730000000003</v>
          </cell>
          <cell r="R104">
            <v>54.212679999999999</v>
          </cell>
          <cell r="S104">
            <v>79.842446452999994</v>
          </cell>
          <cell r="T104">
            <v>100</v>
          </cell>
          <cell r="U104">
            <v>364.06490000000002</v>
          </cell>
          <cell r="V104">
            <v>352.15269999999998</v>
          </cell>
          <cell r="W104">
            <v>0</v>
          </cell>
          <cell r="Y104">
            <v>12.313417299999999</v>
          </cell>
          <cell r="Z104">
            <v>259.71061417999999</v>
          </cell>
          <cell r="AA104">
            <v>272.02403148000002</v>
          </cell>
          <cell r="AB104">
            <v>71.336350792999994</v>
          </cell>
          <cell r="AC104">
            <v>74.718554707999999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188.61320000000001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342.82560000000001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304.54169999999999</v>
          </cell>
          <cell r="E106">
            <v>0</v>
          </cell>
          <cell r="G106">
            <v>0.229543</v>
          </cell>
          <cell r="H106">
            <v>223.74024906</v>
          </cell>
          <cell r="I106">
            <v>223.96979206</v>
          </cell>
          <cell r="J106">
            <v>70.259057315999996</v>
          </cell>
          <cell r="K106">
            <v>70.331138557000003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16.431740000000001</v>
          </cell>
          <cell r="Q106">
            <v>26.925965000000001</v>
          </cell>
          <cell r="R106">
            <v>43.357705000000003</v>
          </cell>
          <cell r="S106">
            <v>49.432560248999998</v>
          </cell>
          <cell r="T106">
            <v>79.599091978999994</v>
          </cell>
          <cell r="U106">
            <v>372.9205</v>
          </cell>
          <cell r="V106">
            <v>359.01179999999999</v>
          </cell>
          <cell r="W106">
            <v>0</v>
          </cell>
          <cell r="Y106">
            <v>16.661283000000001</v>
          </cell>
          <cell r="Z106">
            <v>250.66621405999999</v>
          </cell>
          <cell r="AA106">
            <v>267.32749705999998</v>
          </cell>
          <cell r="AB106">
            <v>67.217064778999998</v>
          </cell>
          <cell r="AC106">
            <v>71.684848931999994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287.27129000000002</v>
          </cell>
          <cell r="E107">
            <v>0</v>
          </cell>
          <cell r="G107">
            <v>3.3603022999999999</v>
          </cell>
          <cell r="H107">
            <v>203.07774105999999</v>
          </cell>
          <cell r="I107">
            <v>206.43804335999999</v>
          </cell>
          <cell r="J107">
            <v>66.985307057</v>
          </cell>
          <cell r="K107">
            <v>68.09370466</v>
          </cell>
          <cell r="L107">
            <v>74.777410000000003</v>
          </cell>
          <cell r="M107">
            <v>74.777410000000003</v>
          </cell>
          <cell r="N107">
            <v>0</v>
          </cell>
          <cell r="P107">
            <v>42.714048660000003</v>
          </cell>
          <cell r="Q107">
            <v>27.377161340000001</v>
          </cell>
          <cell r="R107">
            <v>70.091210000000004</v>
          </cell>
          <cell r="S107">
            <v>36.611539956000001</v>
          </cell>
          <cell r="T107">
            <v>93.733134110999998</v>
          </cell>
          <cell r="U107">
            <v>377.94499999999999</v>
          </cell>
          <cell r="V107">
            <v>362.0487</v>
          </cell>
          <cell r="W107">
            <v>0</v>
          </cell>
          <cell r="Y107">
            <v>46.074350959999997</v>
          </cell>
          <cell r="Z107">
            <v>230.45490240000001</v>
          </cell>
          <cell r="AA107">
            <v>276.52925335999998</v>
          </cell>
          <cell r="AB107">
            <v>60.975777534000002</v>
          </cell>
          <cell r="AC107">
            <v>73.166533056000006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249.085959</v>
          </cell>
          <cell r="D108">
            <v>234.60605899999999</v>
          </cell>
          <cell r="E108">
            <v>0</v>
          </cell>
          <cell r="G108">
            <v>0.35573632999999999</v>
          </cell>
          <cell r="H108">
            <v>167.58474569000001</v>
          </cell>
          <cell r="I108">
            <v>167.94048201999999</v>
          </cell>
          <cell r="J108">
            <v>67.279884568</v>
          </cell>
          <cell r="K108">
            <v>67.422701261</v>
          </cell>
          <cell r="L108">
            <v>136.39324099999999</v>
          </cell>
          <cell r="M108">
            <v>136.39324099999999</v>
          </cell>
          <cell r="N108">
            <v>0</v>
          </cell>
          <cell r="P108">
            <v>65.406789709999998</v>
          </cell>
          <cell r="Q108">
            <v>67.10216862</v>
          </cell>
          <cell r="R108">
            <v>132.50895833000001</v>
          </cell>
          <cell r="S108">
            <v>49.197576161000001</v>
          </cell>
          <cell r="T108">
            <v>97.152144312999994</v>
          </cell>
          <cell r="U108">
            <v>385.47919999999999</v>
          </cell>
          <cell r="V108">
            <v>370.99930000000001</v>
          </cell>
          <cell r="W108">
            <v>0</v>
          </cell>
          <cell r="Y108">
            <v>65.762526039999997</v>
          </cell>
          <cell r="Z108">
            <v>234.68691430999999</v>
          </cell>
          <cell r="AA108">
            <v>300.44944034999997</v>
          </cell>
          <cell r="AB108">
            <v>60.881861929000003</v>
          </cell>
          <cell r="AC108">
            <v>77.941803436000001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321.80280329999999</v>
          </cell>
          <cell r="D109">
            <v>319.9133033</v>
          </cell>
          <cell r="E109">
            <v>0</v>
          </cell>
          <cell r="G109">
            <v>43.554073090000003</v>
          </cell>
          <cell r="H109">
            <v>201.33878497000001</v>
          </cell>
          <cell r="I109">
            <v>244.89285806000001</v>
          </cell>
          <cell r="J109">
            <v>62.565889079999998</v>
          </cell>
          <cell r="K109">
            <v>76.100287365</v>
          </cell>
          <cell r="L109">
            <v>67.203396699999999</v>
          </cell>
          <cell r="M109">
            <v>67.203396699999999</v>
          </cell>
          <cell r="N109">
            <v>0</v>
          </cell>
          <cell r="P109">
            <v>48.866300000000003</v>
          </cell>
          <cell r="Q109">
            <v>13.54556944</v>
          </cell>
          <cell r="R109">
            <v>62.411869439999997</v>
          </cell>
          <cell r="S109">
            <v>20.156078569000002</v>
          </cell>
          <cell r="T109">
            <v>92.870111488999996</v>
          </cell>
          <cell r="U109">
            <v>389.00619999999998</v>
          </cell>
          <cell r="V109">
            <v>387.11669999999998</v>
          </cell>
          <cell r="W109">
            <v>0</v>
          </cell>
          <cell r="Y109">
            <v>92.420373089999998</v>
          </cell>
          <cell r="Z109">
            <v>214.88435440999999</v>
          </cell>
          <cell r="AA109">
            <v>307.30472750000001</v>
          </cell>
          <cell r="AB109">
            <v>55.239313514999999</v>
          </cell>
          <cell r="AC109">
            <v>78.997385516999998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273.46429999999998</v>
          </cell>
          <cell r="E110">
            <v>0</v>
          </cell>
          <cell r="G110">
            <v>1.33184934</v>
          </cell>
          <cell r="H110">
            <v>196.40593297000001</v>
          </cell>
          <cell r="I110">
            <v>197.73778231</v>
          </cell>
          <cell r="J110">
            <v>68.770740184000005</v>
          </cell>
          <cell r="K110">
            <v>69.237081824000001</v>
          </cell>
          <cell r="L110">
            <v>106.5052</v>
          </cell>
          <cell r="M110">
            <v>106.5052</v>
          </cell>
          <cell r="N110">
            <v>0</v>
          </cell>
          <cell r="P110">
            <v>21.57381586</v>
          </cell>
          <cell r="Q110">
            <v>6.907</v>
          </cell>
          <cell r="R110">
            <v>28.48081586</v>
          </cell>
          <cell r="S110">
            <v>6.4851293649999997</v>
          </cell>
          <cell r="T110">
            <v>26.741244428000002</v>
          </cell>
          <cell r="U110">
            <v>392.10039999999998</v>
          </cell>
          <cell r="V110">
            <v>379.96949999999998</v>
          </cell>
          <cell r="W110">
            <v>0</v>
          </cell>
          <cell r="Y110">
            <v>22.905665200000001</v>
          </cell>
          <cell r="Z110">
            <v>203.31293296999999</v>
          </cell>
          <cell r="AA110">
            <v>226.21859817000001</v>
          </cell>
          <cell r="AB110">
            <v>51.852263596</v>
          </cell>
          <cell r="AC110">
            <v>57.694049323000002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161.585556</v>
          </cell>
          <cell r="D111">
            <v>148.995856</v>
          </cell>
          <cell r="E111">
            <v>0</v>
          </cell>
          <cell r="G111">
            <v>0</v>
          </cell>
          <cell r="H111">
            <v>102.02392969</v>
          </cell>
          <cell r="I111">
            <v>102.02392969</v>
          </cell>
          <cell r="J111">
            <v>63.139263319999998</v>
          </cell>
          <cell r="K111">
            <v>63.139263319999998</v>
          </cell>
          <cell r="L111">
            <v>231.22634400000001</v>
          </cell>
          <cell r="M111">
            <v>231.22634400000001</v>
          </cell>
          <cell r="N111">
            <v>0</v>
          </cell>
          <cell r="P111">
            <v>99.905944000000005</v>
          </cell>
          <cell r="Q111">
            <v>131.31909999999999</v>
          </cell>
          <cell r="R111">
            <v>231.225044</v>
          </cell>
          <cell r="S111">
            <v>56.792447490000001</v>
          </cell>
          <cell r="T111">
            <v>99.999437779999994</v>
          </cell>
          <cell r="U111">
            <v>392.81189999999998</v>
          </cell>
          <cell r="V111">
            <v>380.22219999999999</v>
          </cell>
          <cell r="W111">
            <v>0</v>
          </cell>
          <cell r="Y111">
            <v>99.905944000000005</v>
          </cell>
          <cell r="Z111">
            <v>233.34302969000001</v>
          </cell>
          <cell r="AA111">
            <v>333.24897369000001</v>
          </cell>
          <cell r="AB111">
            <v>59.403248652000002</v>
          </cell>
          <cell r="AC111">
            <v>84.836781596999998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258.91759999999999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110.703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369.62060000000002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308.24849999999998</v>
          </cell>
          <cell r="E113">
            <v>0</v>
          </cell>
          <cell r="G113">
            <v>10.107944610000001</v>
          </cell>
          <cell r="H113">
            <v>213.35626114999999</v>
          </cell>
          <cell r="I113">
            <v>223.46420576</v>
          </cell>
          <cell r="J113">
            <v>53.671155562999999</v>
          </cell>
          <cell r="K113">
            <v>56.213874789999998</v>
          </cell>
          <cell r="L113">
            <v>1.601</v>
          </cell>
          <cell r="M113">
            <v>1.601</v>
          </cell>
          <cell r="N113">
            <v>0</v>
          </cell>
          <cell r="P113">
            <v>0.31672</v>
          </cell>
          <cell r="Q113">
            <v>1.27984725</v>
          </cell>
          <cell r="R113">
            <v>1.5965672500000001</v>
          </cell>
          <cell r="S113">
            <v>79.940490319000006</v>
          </cell>
          <cell r="T113">
            <v>99.723126171000004</v>
          </cell>
          <cell r="U113">
            <v>399.12599999999998</v>
          </cell>
          <cell r="V113">
            <v>309.84949999999998</v>
          </cell>
          <cell r="W113">
            <v>0</v>
          </cell>
          <cell r="Y113">
            <v>10.424664610000001</v>
          </cell>
          <cell r="Z113">
            <v>214.63610840000001</v>
          </cell>
          <cell r="AA113">
            <v>225.06077300999999</v>
          </cell>
          <cell r="AB113">
            <v>53.776528814999999</v>
          </cell>
          <cell r="AC113">
            <v>56.388401911000003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281.1447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368.35820000000001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312.45430499999998</v>
          </cell>
          <cell r="D115">
            <v>282.08430499999997</v>
          </cell>
          <cell r="E115">
            <v>0</v>
          </cell>
          <cell r="G115">
            <v>6.5353546900000001</v>
          </cell>
          <cell r="H115">
            <v>210.36198275000001</v>
          </cell>
          <cell r="I115">
            <v>216.89733744</v>
          </cell>
          <cell r="J115">
            <v>67.325679109999996</v>
          </cell>
          <cell r="K115">
            <v>69.417298455999997</v>
          </cell>
          <cell r="L115">
            <v>92.787795000000003</v>
          </cell>
          <cell r="M115">
            <v>92.787795000000003</v>
          </cell>
          <cell r="N115">
            <v>0</v>
          </cell>
          <cell r="P115">
            <v>59.305016299999998</v>
          </cell>
          <cell r="Q115">
            <v>27.849530550000001</v>
          </cell>
          <cell r="R115">
            <v>87.154546850000003</v>
          </cell>
          <cell r="S115">
            <v>30.014217441</v>
          </cell>
          <cell r="T115">
            <v>93.928891024999999</v>
          </cell>
          <cell r="U115">
            <v>405.24209999999999</v>
          </cell>
          <cell r="V115">
            <v>374.87209999999999</v>
          </cell>
          <cell r="W115">
            <v>0</v>
          </cell>
          <cell r="Y115">
            <v>65.840370989999997</v>
          </cell>
          <cell r="Z115">
            <v>238.21151330000001</v>
          </cell>
          <cell r="AA115">
            <v>304.05188428999998</v>
          </cell>
          <cell r="AB115">
            <v>58.782518721999999</v>
          </cell>
          <cell r="AC115">
            <v>75.029688250999996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345.56143500000002</v>
          </cell>
          <cell r="D116">
            <v>324.06113499999998</v>
          </cell>
          <cell r="E116">
            <v>0</v>
          </cell>
          <cell r="G116">
            <v>34.900738599999997</v>
          </cell>
          <cell r="H116">
            <v>213.53806582999999</v>
          </cell>
          <cell r="I116">
            <v>248.43880443</v>
          </cell>
          <cell r="J116">
            <v>61.794530350000002</v>
          </cell>
          <cell r="K116">
            <v>71.894250708000001</v>
          </cell>
          <cell r="L116">
            <v>63.990265000000001</v>
          </cell>
          <cell r="M116">
            <v>63.990265000000001</v>
          </cell>
          <cell r="N116">
            <v>0</v>
          </cell>
          <cell r="P116">
            <v>12.723938309999999</v>
          </cell>
          <cell r="Q116">
            <v>7.5060750000000001</v>
          </cell>
          <cell r="R116">
            <v>20.23001331</v>
          </cell>
          <cell r="S116">
            <v>11.730026433999999</v>
          </cell>
          <cell r="T116">
            <v>31.614204613999998</v>
          </cell>
          <cell r="U116">
            <v>409.55169999999998</v>
          </cell>
          <cell r="V116">
            <v>388.0514</v>
          </cell>
          <cell r="W116">
            <v>0</v>
          </cell>
          <cell r="Y116">
            <v>47.624676909999998</v>
          </cell>
          <cell r="Z116">
            <v>221.04414083</v>
          </cell>
          <cell r="AA116">
            <v>268.66881774000001</v>
          </cell>
          <cell r="AB116">
            <v>53.972219095</v>
          </cell>
          <cell r="AC116">
            <v>65.600708711999999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302.3426</v>
          </cell>
          <cell r="E117">
            <v>0</v>
          </cell>
          <cell r="G117">
            <v>2.1575745500000001</v>
          </cell>
          <cell r="H117">
            <v>213.71711938000001</v>
          </cell>
          <cell r="I117">
            <v>215.87469393000001</v>
          </cell>
          <cell r="J117">
            <v>66.978954993000002</v>
          </cell>
          <cell r="K117">
            <v>67.655138954999998</v>
          </cell>
          <cell r="L117">
            <v>99.712000000000003</v>
          </cell>
          <cell r="M117">
            <v>99.712000000000003</v>
          </cell>
          <cell r="N117">
            <v>0</v>
          </cell>
          <cell r="P117">
            <v>16.880263209999999</v>
          </cell>
          <cell r="Q117">
            <v>56.138897999999998</v>
          </cell>
          <cell r="R117">
            <v>73.019161209999993</v>
          </cell>
          <cell r="S117">
            <v>56.301045010000003</v>
          </cell>
          <cell r="T117">
            <v>73.230063794000003</v>
          </cell>
          <cell r="U117">
            <v>418.79300000000001</v>
          </cell>
          <cell r="V117">
            <v>402.05459999999999</v>
          </cell>
          <cell r="W117">
            <v>0</v>
          </cell>
          <cell r="Y117">
            <v>19.037837759999999</v>
          </cell>
          <cell r="Z117">
            <v>269.85601738000003</v>
          </cell>
          <cell r="AA117">
            <v>288.89385514000003</v>
          </cell>
          <cell r="AB117">
            <v>64.436611256999996</v>
          </cell>
          <cell r="AC117">
            <v>68.982493770999994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312.9862</v>
          </cell>
          <cell r="E118">
            <v>0</v>
          </cell>
          <cell r="G118">
            <v>12.533043080000001</v>
          </cell>
          <cell r="H118">
            <v>293.93102746</v>
          </cell>
          <cell r="I118">
            <v>306.46407054000002</v>
          </cell>
          <cell r="J118">
            <v>70.526548429000002</v>
          </cell>
          <cell r="K118">
            <v>73.533758241000001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5.8565750000000003</v>
          </cell>
          <cell r="Q118">
            <v>0.97650000000000003</v>
          </cell>
          <cell r="R118">
            <v>6.833075</v>
          </cell>
          <cell r="S118">
            <v>11.953873839</v>
          </cell>
          <cell r="T118">
            <v>83.647431111000003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18.389618080000002</v>
          </cell>
          <cell r="Z118">
            <v>294.90752745999998</v>
          </cell>
          <cell r="AA118">
            <v>313.29714553999997</v>
          </cell>
          <cell r="AB118">
            <v>69.400555346000004</v>
          </cell>
          <cell r="AC118">
            <v>73.728182105000002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328.85109999999997</v>
          </cell>
          <cell r="E119">
            <v>0</v>
          </cell>
          <cell r="G119">
            <v>1.6569241800000001</v>
          </cell>
          <cell r="H119">
            <v>239.03356740000001</v>
          </cell>
          <cell r="I119">
            <v>240.69049158000001</v>
          </cell>
          <cell r="J119">
            <v>69.127181472999993</v>
          </cell>
          <cell r="K119">
            <v>69.606354753000005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62.445759000000002</v>
          </cell>
          <cell r="Q119">
            <v>16.055980000000002</v>
          </cell>
          <cell r="R119">
            <v>78.501739000000001</v>
          </cell>
          <cell r="S119">
            <v>20.253318162999999</v>
          </cell>
          <cell r="T119">
            <v>99.023584751000001</v>
          </cell>
          <cell r="U119">
            <v>425.06389999999999</v>
          </cell>
          <cell r="V119">
            <v>408.12689999999998</v>
          </cell>
          <cell r="W119">
            <v>0</v>
          </cell>
          <cell r="Y119">
            <v>64.10268318</v>
          </cell>
          <cell r="Z119">
            <v>255.08954739999999</v>
          </cell>
          <cell r="AA119">
            <v>319.19223058</v>
          </cell>
          <cell r="AB119">
            <v>60.012046988999998</v>
          </cell>
          <cell r="AC119">
            <v>75.092763836000003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335.15984900000001</v>
          </cell>
          <cell r="D120">
            <v>319.47364900000002</v>
          </cell>
          <cell r="E120">
            <v>0</v>
          </cell>
          <cell r="G120">
            <v>0</v>
          </cell>
          <cell r="H120">
            <v>223.01944266000001</v>
          </cell>
          <cell r="I120">
            <v>223.01944266000001</v>
          </cell>
          <cell r="J120">
            <v>66.541217071999995</v>
          </cell>
          <cell r="K120">
            <v>66.541217071999995</v>
          </cell>
          <cell r="L120">
            <v>92.131350999999995</v>
          </cell>
          <cell r="M120">
            <v>79.621450999999993</v>
          </cell>
          <cell r="N120">
            <v>0</v>
          </cell>
          <cell r="P120">
            <v>57.193803000000003</v>
          </cell>
          <cell r="Q120">
            <v>10.767647999999999</v>
          </cell>
          <cell r="R120">
            <v>67.961450999999997</v>
          </cell>
          <cell r="S120">
            <v>11.687278959</v>
          </cell>
          <cell r="T120">
            <v>73.765824838</v>
          </cell>
          <cell r="U120">
            <v>427.2912</v>
          </cell>
          <cell r="V120">
            <v>399.0951</v>
          </cell>
          <cell r="W120">
            <v>0</v>
          </cell>
          <cell r="Y120">
            <v>57.193803000000003</v>
          </cell>
          <cell r="Z120">
            <v>233.78709065999999</v>
          </cell>
          <cell r="AA120">
            <v>290.98089365999999</v>
          </cell>
          <cell r="AB120">
            <v>54.713762103999997</v>
          </cell>
          <cell r="AC120">
            <v>68.098967087999995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383.97452497</v>
          </cell>
          <cell r="D121">
            <v>316.55642497000002</v>
          </cell>
          <cell r="E121">
            <v>0</v>
          </cell>
          <cell r="G121">
            <v>13.62016098</v>
          </cell>
          <cell r="H121">
            <v>226.94355578</v>
          </cell>
          <cell r="I121">
            <v>240.56371676000001</v>
          </cell>
          <cell r="J121">
            <v>59.103805336000001</v>
          </cell>
          <cell r="K121">
            <v>62.650957581</v>
          </cell>
          <cell r="L121">
            <v>51.635375029999999</v>
          </cell>
          <cell r="M121">
            <v>51.635375029999999</v>
          </cell>
          <cell r="N121">
            <v>0</v>
          </cell>
          <cell r="P121">
            <v>24.609288639999999</v>
          </cell>
          <cell r="Q121">
            <v>17.93760249</v>
          </cell>
          <cell r="R121">
            <v>42.546891129999999</v>
          </cell>
          <cell r="S121">
            <v>34.738979778000001</v>
          </cell>
          <cell r="T121">
            <v>82.398725884000001</v>
          </cell>
          <cell r="U121">
            <v>435.60989999999998</v>
          </cell>
          <cell r="V121">
            <v>368.1918</v>
          </cell>
          <cell r="W121">
            <v>0</v>
          </cell>
          <cell r="Y121">
            <v>38.229449619999997</v>
          </cell>
          <cell r="Z121">
            <v>244.88115826999999</v>
          </cell>
          <cell r="AA121">
            <v>283.11060788999998</v>
          </cell>
          <cell r="AB121">
            <v>56.215700853000001</v>
          </cell>
          <cell r="AC121">
            <v>64.991775414000003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259.35390000000001</v>
          </cell>
          <cell r="E122">
            <v>0</v>
          </cell>
          <cell r="G122">
            <v>0.38103836000000002</v>
          </cell>
          <cell r="H122">
            <v>189.98062038</v>
          </cell>
          <cell r="I122">
            <v>190.36165874</v>
          </cell>
          <cell r="J122">
            <v>69.228738825999997</v>
          </cell>
          <cell r="K122">
            <v>69.367588804999997</v>
          </cell>
          <cell r="L122">
            <v>162.25569999999999</v>
          </cell>
          <cell r="M122">
            <v>162.25569999999999</v>
          </cell>
          <cell r="N122">
            <v>0</v>
          </cell>
          <cell r="P122">
            <v>105.106638</v>
          </cell>
          <cell r="Q122">
            <v>10.421004699999999</v>
          </cell>
          <cell r="R122">
            <v>115.5276427</v>
          </cell>
          <cell r="S122">
            <v>6.4225815800000001</v>
          </cell>
          <cell r="T122">
            <v>71.200976421999997</v>
          </cell>
          <cell r="U122">
            <v>436.68020000000001</v>
          </cell>
          <cell r="V122">
            <v>421.6096</v>
          </cell>
          <cell r="W122">
            <v>0</v>
          </cell>
          <cell r="Y122">
            <v>105.48767635999999</v>
          </cell>
          <cell r="Z122">
            <v>200.40162508</v>
          </cell>
          <cell r="AA122">
            <v>305.88930144</v>
          </cell>
          <cell r="AB122">
            <v>45.892079623000001</v>
          </cell>
          <cell r="AC122">
            <v>70.048814084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339.17430000000002</v>
          </cell>
          <cell r="E124">
            <v>0</v>
          </cell>
          <cell r="G124">
            <v>0</v>
          </cell>
          <cell r="H124">
            <v>339.17430000000002</v>
          </cell>
          <cell r="I124">
            <v>339.17430000000002</v>
          </cell>
          <cell r="J124">
            <v>84.924507359000003</v>
          </cell>
          <cell r="K124">
            <v>84.924507359000003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345.3236</v>
          </cell>
          <cell r="W124">
            <v>0</v>
          </cell>
          <cell r="Y124">
            <v>0</v>
          </cell>
          <cell r="Z124">
            <v>345.3236</v>
          </cell>
          <cell r="AA124">
            <v>345.3236</v>
          </cell>
          <cell r="AB124">
            <v>78.411531361000002</v>
          </cell>
          <cell r="AC124">
            <v>78.411531361000002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303.89859999999999</v>
          </cell>
          <cell r="E125">
            <v>0</v>
          </cell>
          <cell r="G125">
            <v>0.90525548</v>
          </cell>
          <cell r="H125">
            <v>233.57577495999999</v>
          </cell>
          <cell r="I125">
            <v>234.48103044000001</v>
          </cell>
          <cell r="J125">
            <v>72.556275761999999</v>
          </cell>
          <cell r="K125">
            <v>72.837477724999999</v>
          </cell>
          <cell r="L125">
            <v>119.03149999999999</v>
          </cell>
          <cell r="M125">
            <v>119.03149999999999</v>
          </cell>
          <cell r="N125">
            <v>0</v>
          </cell>
          <cell r="P125">
            <v>77.788055</v>
          </cell>
          <cell r="Q125">
            <v>25.24156</v>
          </cell>
          <cell r="R125">
            <v>103.02961500000001</v>
          </cell>
          <cell r="S125">
            <v>21.205781663</v>
          </cell>
          <cell r="T125">
            <v>86.556596362999997</v>
          </cell>
          <cell r="U125">
            <v>440.95510000000002</v>
          </cell>
          <cell r="V125">
            <v>422.93009999999998</v>
          </cell>
          <cell r="W125">
            <v>0</v>
          </cell>
          <cell r="Y125">
            <v>78.693310479999994</v>
          </cell>
          <cell r="Z125">
            <v>258.81733495999998</v>
          </cell>
          <cell r="AA125">
            <v>337.51064544000002</v>
          </cell>
          <cell r="AB125">
            <v>58.694714032999997</v>
          </cell>
          <cell r="AC125">
            <v>76.540819107999994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280.16063200000002</v>
          </cell>
          <cell r="E126">
            <v>0</v>
          </cell>
          <cell r="G126">
            <v>1.70818004</v>
          </cell>
          <cell r="H126">
            <v>201.35290535999999</v>
          </cell>
          <cell r="I126">
            <v>203.0610854</v>
          </cell>
          <cell r="J126">
            <v>68.833156537999997</v>
          </cell>
          <cell r="K126">
            <v>69.417103534000006</v>
          </cell>
          <cell r="L126">
            <v>150.15216799999999</v>
          </cell>
          <cell r="M126">
            <v>150.15216799999999</v>
          </cell>
          <cell r="N126">
            <v>0</v>
          </cell>
          <cell r="P126">
            <v>46.109198999999997</v>
          </cell>
          <cell r="Q126">
            <v>75.051868999999996</v>
          </cell>
          <cell r="R126">
            <v>121.161068</v>
          </cell>
          <cell r="S126">
            <v>49.983873027000001</v>
          </cell>
          <cell r="T126">
            <v>80.692186875000004</v>
          </cell>
          <cell r="U126">
            <v>442.67529999999999</v>
          </cell>
          <cell r="V126">
            <v>430.31279999999998</v>
          </cell>
          <cell r="W126">
            <v>0</v>
          </cell>
          <cell r="Y126">
            <v>47.817379039999999</v>
          </cell>
          <cell r="Z126">
            <v>276.40477435999998</v>
          </cell>
          <cell r="AA126">
            <v>324.22215340000002</v>
          </cell>
          <cell r="AB126">
            <v>62.439619821000001</v>
          </cell>
          <cell r="AC126">
            <v>73.241527910000002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228.45802237999999</v>
          </cell>
          <cell r="D127">
            <v>202.02892238000001</v>
          </cell>
          <cell r="E127">
            <v>0</v>
          </cell>
          <cell r="G127">
            <v>1.67178085</v>
          </cell>
          <cell r="H127">
            <v>151.83994010999999</v>
          </cell>
          <cell r="I127">
            <v>153.51172095999999</v>
          </cell>
          <cell r="J127">
            <v>66.462949528999999</v>
          </cell>
          <cell r="K127">
            <v>67.194716718999999</v>
          </cell>
          <cell r="L127">
            <v>215.06637762</v>
          </cell>
          <cell r="M127">
            <v>209.04417762</v>
          </cell>
          <cell r="N127">
            <v>0</v>
          </cell>
          <cell r="P127">
            <v>88.869086100000004</v>
          </cell>
          <cell r="Q127">
            <v>80.085250500000001</v>
          </cell>
          <cell r="R127">
            <v>168.9543366</v>
          </cell>
          <cell r="S127">
            <v>37.237457284999998</v>
          </cell>
          <cell r="T127">
            <v>78.559158557999993</v>
          </cell>
          <cell r="U127">
            <v>443.52440000000001</v>
          </cell>
          <cell r="V127">
            <v>411.07310000000001</v>
          </cell>
          <cell r="W127">
            <v>0</v>
          </cell>
          <cell r="Y127">
            <v>90.540866949999995</v>
          </cell>
          <cell r="Z127">
            <v>231.92519060999999</v>
          </cell>
          <cell r="AA127">
            <v>322.46605756000002</v>
          </cell>
          <cell r="AB127">
            <v>52.291416347999998</v>
          </cell>
          <cell r="AC127">
            <v>72.705370337999994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390.74573880999998</v>
          </cell>
          <cell r="D129">
            <v>374.19403881</v>
          </cell>
          <cell r="E129">
            <v>0</v>
          </cell>
          <cell r="G129">
            <v>2.8814894999999998</v>
          </cell>
          <cell r="H129">
            <v>268.71016544000003</v>
          </cell>
          <cell r="I129">
            <v>271.59165494000001</v>
          </cell>
          <cell r="J129">
            <v>68.768546588999996</v>
          </cell>
          <cell r="K129">
            <v>69.505979967000002</v>
          </cell>
          <cell r="L129">
            <v>74.061461190000003</v>
          </cell>
          <cell r="M129">
            <v>74.061461190000003</v>
          </cell>
          <cell r="N129">
            <v>0</v>
          </cell>
          <cell r="P129">
            <v>46.646515000000001</v>
          </cell>
          <cell r="Q129">
            <v>25.0770385</v>
          </cell>
          <cell r="R129">
            <v>71.723553499999994</v>
          </cell>
          <cell r="S129">
            <v>33.859767411</v>
          </cell>
          <cell r="T129">
            <v>96.843287113000002</v>
          </cell>
          <cell r="U129">
            <v>464.80720000000002</v>
          </cell>
          <cell r="V129">
            <v>448.25549999999998</v>
          </cell>
          <cell r="W129">
            <v>0</v>
          </cell>
          <cell r="Y129">
            <v>49.528004500000002</v>
          </cell>
          <cell r="Z129">
            <v>293.78720393999998</v>
          </cell>
          <cell r="AA129">
            <v>343.31520843999999</v>
          </cell>
          <cell r="AB129">
            <v>63.206250664999999</v>
          </cell>
          <cell r="AC129">
            <v>73.861852493000001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325.00880000000001</v>
          </cell>
          <cell r="E130">
            <v>0</v>
          </cell>
          <cell r="G130">
            <v>0.194302</v>
          </cell>
          <cell r="H130">
            <v>238.75212622000001</v>
          </cell>
          <cell r="I130">
            <v>238.94642822</v>
          </cell>
          <cell r="J130">
            <v>70.458472138000005</v>
          </cell>
          <cell r="K130">
            <v>70.515812870999994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32.505719999999997</v>
          </cell>
          <cell r="Q130">
            <v>25.23305886</v>
          </cell>
          <cell r="R130">
            <v>57.738778859999996</v>
          </cell>
          <cell r="S130">
            <v>19.107326434000001</v>
          </cell>
          <cell r="T130">
            <v>43.721758100000002</v>
          </cell>
          <cell r="U130">
            <v>470.91469999999998</v>
          </cell>
          <cell r="V130">
            <v>430.15839999999997</v>
          </cell>
          <cell r="W130">
            <v>0</v>
          </cell>
          <cell r="Y130">
            <v>32.700021999999997</v>
          </cell>
          <cell r="Z130">
            <v>263.98518508000001</v>
          </cell>
          <cell r="AA130">
            <v>296.68520708</v>
          </cell>
          <cell r="AB130">
            <v>56.057962318999998</v>
          </cell>
          <cell r="AC130">
            <v>63.001899723999998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349.20256000000001</v>
          </cell>
          <cell r="E131">
            <v>0</v>
          </cell>
          <cell r="G131">
            <v>1.1677322999999999</v>
          </cell>
          <cell r="H131">
            <v>252.8874093</v>
          </cell>
          <cell r="I131">
            <v>254.05514160000001</v>
          </cell>
          <cell r="J131">
            <v>69.474036213000005</v>
          </cell>
          <cell r="K131">
            <v>69.794839358000004</v>
          </cell>
          <cell r="L131">
            <v>116.39514</v>
          </cell>
          <cell r="M131">
            <v>116.39514</v>
          </cell>
          <cell r="N131">
            <v>0</v>
          </cell>
          <cell r="P131">
            <v>41.09525</v>
          </cell>
          <cell r="Q131">
            <v>75.29988994</v>
          </cell>
          <cell r="R131">
            <v>116.39513994000001</v>
          </cell>
          <cell r="S131">
            <v>64.693328209000001</v>
          </cell>
          <cell r="T131">
            <v>99.999999947999996</v>
          </cell>
          <cell r="U131">
            <v>480.39789999999999</v>
          </cell>
          <cell r="V131">
            <v>465.59769999999997</v>
          </cell>
          <cell r="W131">
            <v>0</v>
          </cell>
          <cell r="Y131">
            <v>42.262982299999997</v>
          </cell>
          <cell r="Z131">
            <v>328.18729924000002</v>
          </cell>
          <cell r="AA131">
            <v>370.45028153999999</v>
          </cell>
          <cell r="AB131">
            <v>68.315723120000001</v>
          </cell>
          <cell r="AC131">
            <v>77.113218343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307.39620000000002</v>
          </cell>
          <cell r="E132">
            <v>0</v>
          </cell>
          <cell r="G132">
            <v>3.0730761800000002</v>
          </cell>
          <cell r="H132">
            <v>235.15522254000001</v>
          </cell>
          <cell r="I132">
            <v>238.22829872</v>
          </cell>
          <cell r="J132">
            <v>73.089405655999997</v>
          </cell>
          <cell r="K132">
            <v>74.044559061000001</v>
          </cell>
          <cell r="L132">
            <v>158.84370000000001</v>
          </cell>
          <cell r="M132">
            <v>158.84370000000001</v>
          </cell>
          <cell r="N132">
            <v>0</v>
          </cell>
          <cell r="P132">
            <v>65.056601999999998</v>
          </cell>
          <cell r="Q132">
            <v>90.334508</v>
          </cell>
          <cell r="R132">
            <v>155.39111</v>
          </cell>
          <cell r="S132">
            <v>56.870060316999997</v>
          </cell>
          <cell r="T132">
            <v>97.826423081000002</v>
          </cell>
          <cell r="U132">
            <v>480.58010000000002</v>
          </cell>
          <cell r="V132">
            <v>466.23989999999998</v>
          </cell>
          <cell r="W132">
            <v>0</v>
          </cell>
          <cell r="Y132">
            <v>68.129678179999999</v>
          </cell>
          <cell r="Z132">
            <v>325.48973053999998</v>
          </cell>
          <cell r="AA132">
            <v>393.61940872000002</v>
          </cell>
          <cell r="AB132">
            <v>67.728507805000007</v>
          </cell>
          <cell r="AC132">
            <v>81.905057807999995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460.80789170000003</v>
          </cell>
          <cell r="D133">
            <v>428.48859169999997</v>
          </cell>
          <cell r="E133">
            <v>0</v>
          </cell>
          <cell r="G133">
            <v>10.029425310000001</v>
          </cell>
          <cell r="H133">
            <v>294.21727002</v>
          </cell>
          <cell r="I133">
            <v>304.24669533000002</v>
          </cell>
          <cell r="J133">
            <v>63.848140477000001</v>
          </cell>
          <cell r="K133">
            <v>66.024627792000004</v>
          </cell>
          <cell r="L133">
            <v>21.584808299999999</v>
          </cell>
          <cell r="M133">
            <v>21.584808299999999</v>
          </cell>
          <cell r="N133">
            <v>0</v>
          </cell>
          <cell r="P133">
            <v>8.7739999999999999E-2</v>
          </cell>
          <cell r="Q133">
            <v>0.102201</v>
          </cell>
          <cell r="R133">
            <v>0.189941</v>
          </cell>
          <cell r="S133">
            <v>0.47348579000000002</v>
          </cell>
          <cell r="T133">
            <v>0.87997538500000005</v>
          </cell>
          <cell r="U133">
            <v>482.39269999999999</v>
          </cell>
          <cell r="V133">
            <v>450.07339999999999</v>
          </cell>
          <cell r="W133">
            <v>0</v>
          </cell>
          <cell r="Y133">
            <v>10.117165310000001</v>
          </cell>
          <cell r="Z133">
            <v>294.31947101999998</v>
          </cell>
          <cell r="AA133">
            <v>304.43663633</v>
          </cell>
          <cell r="AB133">
            <v>61.012422248999997</v>
          </cell>
          <cell r="AC133">
            <v>63.109710477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299.13819999999998</v>
          </cell>
          <cell r="E134">
            <v>0</v>
          </cell>
          <cell r="G134">
            <v>2.93899957</v>
          </cell>
          <cell r="H134">
            <v>214.99324883</v>
          </cell>
          <cell r="I134">
            <v>217.93224839999999</v>
          </cell>
          <cell r="J134">
            <v>68.564238521999997</v>
          </cell>
          <cell r="K134">
            <v>69.501525012000002</v>
          </cell>
          <cell r="L134">
            <v>169.64279999999999</v>
          </cell>
          <cell r="M134">
            <v>169.64279999999999</v>
          </cell>
          <cell r="N134">
            <v>0</v>
          </cell>
          <cell r="P134">
            <v>122.4731</v>
          </cell>
          <cell r="Q134">
            <v>23.464753000000002</v>
          </cell>
          <cell r="R134">
            <v>145.93785299999999</v>
          </cell>
          <cell r="S134">
            <v>13.831859058999999</v>
          </cell>
          <cell r="T134">
            <v>86.026552851000005</v>
          </cell>
          <cell r="U134">
            <v>483.20749999999998</v>
          </cell>
          <cell r="V134">
            <v>468.78100000000001</v>
          </cell>
          <cell r="W134">
            <v>0</v>
          </cell>
          <cell r="Y134">
            <v>125.41209957</v>
          </cell>
          <cell r="Z134">
            <v>238.45800183</v>
          </cell>
          <cell r="AA134">
            <v>363.87010140000001</v>
          </cell>
          <cell r="AB134">
            <v>49.348986062999998</v>
          </cell>
          <cell r="AC134">
            <v>75.303074021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202.352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259.48410000000001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461.83609999999999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322.26055100000002</v>
          </cell>
          <cell r="E136">
            <v>0</v>
          </cell>
          <cell r="G136">
            <v>3.79834322</v>
          </cell>
          <cell r="H136">
            <v>239.8705793</v>
          </cell>
          <cell r="I136">
            <v>243.66892252</v>
          </cell>
          <cell r="J136">
            <v>70.029511060000004</v>
          </cell>
          <cell r="K136">
            <v>71.138426206000005</v>
          </cell>
          <cell r="L136">
            <v>153.632249</v>
          </cell>
          <cell r="M136">
            <v>144.099549</v>
          </cell>
          <cell r="N136">
            <v>0</v>
          </cell>
          <cell r="P136">
            <v>121.3486688</v>
          </cell>
          <cell r="Q136">
            <v>20.405880199999999</v>
          </cell>
          <cell r="R136">
            <v>141.754549</v>
          </cell>
          <cell r="S136">
            <v>13.28228958</v>
          </cell>
          <cell r="T136">
            <v>92.268745607</v>
          </cell>
          <cell r="U136">
            <v>496.1601</v>
          </cell>
          <cell r="V136">
            <v>466.36009999999999</v>
          </cell>
          <cell r="W136">
            <v>0</v>
          </cell>
          <cell r="Y136">
            <v>125.14701202000001</v>
          </cell>
          <cell r="Z136">
            <v>260.27645949999999</v>
          </cell>
          <cell r="AA136">
            <v>385.42347152000002</v>
          </cell>
          <cell r="AB136">
            <v>52.458160077999999</v>
          </cell>
          <cell r="AC136">
            <v>77.681270928000004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284.63410850000002</v>
          </cell>
          <cell r="D137">
            <v>277.70790849999997</v>
          </cell>
          <cell r="E137">
            <v>0</v>
          </cell>
          <cell r="G137">
            <v>0.86499999999999999</v>
          </cell>
          <cell r="H137">
            <v>203.19106980999999</v>
          </cell>
          <cell r="I137">
            <v>204.05606981</v>
          </cell>
          <cell r="J137">
            <v>71.386760666000001</v>
          </cell>
          <cell r="K137">
            <v>71.690659593000007</v>
          </cell>
          <cell r="L137">
            <v>214.7218915</v>
          </cell>
          <cell r="M137">
            <v>214.7218915</v>
          </cell>
          <cell r="N137">
            <v>0</v>
          </cell>
          <cell r="P137">
            <v>68.307399700000005</v>
          </cell>
          <cell r="Q137">
            <v>70.552761709999999</v>
          </cell>
          <cell r="R137">
            <v>138.86016140999999</v>
          </cell>
          <cell r="S137">
            <v>32.857740409000002</v>
          </cell>
          <cell r="T137">
            <v>64.669773742999993</v>
          </cell>
          <cell r="U137">
            <v>499.35599999999999</v>
          </cell>
          <cell r="V137">
            <v>492.4298</v>
          </cell>
          <cell r="W137">
            <v>0</v>
          </cell>
          <cell r="Y137">
            <v>69.1723997</v>
          </cell>
          <cell r="Z137">
            <v>273.74383152000001</v>
          </cell>
          <cell r="AA137">
            <v>342.91623121999999</v>
          </cell>
          <cell r="AB137">
            <v>54.819373657</v>
          </cell>
          <cell r="AC137">
            <v>68.671695388000003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351.87192399999998</v>
          </cell>
          <cell r="D138">
            <v>335.94842399999999</v>
          </cell>
          <cell r="E138">
            <v>0</v>
          </cell>
          <cell r="G138">
            <v>0.6030181</v>
          </cell>
          <cell r="H138">
            <v>253.61640057</v>
          </cell>
          <cell r="I138">
            <v>254.21941867000001</v>
          </cell>
          <cell r="J138">
            <v>72.076338938000006</v>
          </cell>
          <cell r="K138">
            <v>72.247713253000001</v>
          </cell>
          <cell r="L138">
            <v>151.68267599999999</v>
          </cell>
          <cell r="M138">
            <v>151.68267599999999</v>
          </cell>
          <cell r="N138">
            <v>0</v>
          </cell>
          <cell r="P138">
            <v>112.5397</v>
          </cell>
          <cell r="Q138">
            <v>12.00971</v>
          </cell>
          <cell r="R138">
            <v>124.54940999999999</v>
          </cell>
          <cell r="S138">
            <v>7.9176543539999997</v>
          </cell>
          <cell r="T138">
            <v>82.111822711000002</v>
          </cell>
          <cell r="U138">
            <v>503.55459999999999</v>
          </cell>
          <cell r="V138">
            <v>487.6311</v>
          </cell>
          <cell r="W138">
            <v>0</v>
          </cell>
          <cell r="Y138">
            <v>113.1427181</v>
          </cell>
          <cell r="Z138">
            <v>265.62611056999998</v>
          </cell>
          <cell r="AA138">
            <v>378.76882867</v>
          </cell>
          <cell r="AB138">
            <v>52.750210318999997</v>
          </cell>
          <cell r="AC138">
            <v>75.219018685999998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330.6044</v>
          </cell>
          <cell r="E139">
            <v>0</v>
          </cell>
          <cell r="G139">
            <v>0.62651011000000001</v>
          </cell>
          <cell r="H139">
            <v>239.28745613000001</v>
          </cell>
          <cell r="I139">
            <v>239.91396624000001</v>
          </cell>
          <cell r="J139">
            <v>68.881662449000004</v>
          </cell>
          <cell r="K139">
            <v>69.062010631999996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44.052799999999998</v>
          </cell>
          <cell r="Q139">
            <v>94.487470610000003</v>
          </cell>
          <cell r="R139">
            <v>138.54027060999999</v>
          </cell>
          <cell r="S139">
            <v>59.966078568</v>
          </cell>
          <cell r="T139">
            <v>87.924004088000004</v>
          </cell>
          <cell r="U139">
            <v>504.95740000000001</v>
          </cell>
          <cell r="V139">
            <v>488.17259999999999</v>
          </cell>
          <cell r="W139">
            <v>0</v>
          </cell>
          <cell r="Y139">
            <v>44.679310110000003</v>
          </cell>
          <cell r="Z139">
            <v>333.77492674000001</v>
          </cell>
          <cell r="AA139">
            <v>378.45423684999997</v>
          </cell>
          <cell r="AB139">
            <v>66.099620826999995</v>
          </cell>
          <cell r="AC139">
            <v>74.947755365000006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425.7715</v>
          </cell>
          <cell r="E140">
            <v>0</v>
          </cell>
          <cell r="G140">
            <v>0</v>
          </cell>
          <cell r="H140">
            <v>311.06661931999997</v>
          </cell>
          <cell r="I140">
            <v>311.06661931999997</v>
          </cell>
          <cell r="J140">
            <v>71.288246333999993</v>
          </cell>
          <cell r="K140">
            <v>71.288246333999993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494.5256</v>
          </cell>
          <cell r="W140">
            <v>0</v>
          </cell>
          <cell r="Y140">
            <v>0</v>
          </cell>
          <cell r="Z140">
            <v>379.82071932000002</v>
          </cell>
          <cell r="AA140">
            <v>379.82071932000002</v>
          </cell>
          <cell r="AB140">
            <v>75.196448283999999</v>
          </cell>
          <cell r="AC140">
            <v>75.196448283999999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457.30090000000001</v>
          </cell>
          <cell r="E141">
            <v>0</v>
          </cell>
          <cell r="G141">
            <v>0.25624037</v>
          </cell>
          <cell r="H141">
            <v>340.77033674</v>
          </cell>
          <cell r="I141">
            <v>341.02657711000001</v>
          </cell>
          <cell r="J141">
            <v>72.189274541000003</v>
          </cell>
          <cell r="K141">
            <v>72.243556866000006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18.8584</v>
          </cell>
          <cell r="Q141">
            <v>10.369300000000001</v>
          </cell>
          <cell r="R141">
            <v>29.227699999999999</v>
          </cell>
          <cell r="S141">
            <v>24.439295950000002</v>
          </cell>
          <cell r="T141">
            <v>68.886463911000007</v>
          </cell>
          <cell r="U141">
            <v>514.48</v>
          </cell>
          <cell r="V141">
            <v>499.72969999999998</v>
          </cell>
          <cell r="W141">
            <v>0</v>
          </cell>
          <cell r="Y141">
            <v>19.11464037</v>
          </cell>
          <cell r="Z141">
            <v>351.13963674000001</v>
          </cell>
          <cell r="AA141">
            <v>370.25427710999998</v>
          </cell>
          <cell r="AB141">
            <v>68.251367737999999</v>
          </cell>
          <cell r="AC141">
            <v>71.966699796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478.96675399999998</v>
          </cell>
          <cell r="D142">
            <v>359.23745400000001</v>
          </cell>
          <cell r="E142">
            <v>0</v>
          </cell>
          <cell r="G142">
            <v>7.5658143600000001</v>
          </cell>
          <cell r="H142">
            <v>347.27881223999998</v>
          </cell>
          <cell r="I142">
            <v>354.84462660000003</v>
          </cell>
          <cell r="J142">
            <v>72.505828293999997</v>
          </cell>
          <cell r="K142">
            <v>74.085439883999996</v>
          </cell>
          <cell r="L142">
            <v>35.649645999999997</v>
          </cell>
          <cell r="M142">
            <v>11.264646000000001</v>
          </cell>
          <cell r="N142">
            <v>0</v>
          </cell>
          <cell r="P142">
            <v>10.6755</v>
          </cell>
          <cell r="Q142">
            <v>0.58685988</v>
          </cell>
          <cell r="R142">
            <v>11.26235988</v>
          </cell>
          <cell r="S142">
            <v>1.6461871180000001</v>
          </cell>
          <cell r="T142">
            <v>31.591786017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18.241314360000001</v>
          </cell>
          <cell r="Z142">
            <v>347.86567212</v>
          </cell>
          <cell r="AA142">
            <v>366.10698647999999</v>
          </cell>
          <cell r="AB142">
            <v>67.597082432999997</v>
          </cell>
          <cell r="AC142">
            <v>71.141725464000004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448.32029999999997</v>
          </cell>
          <cell r="D143">
            <v>422.47770000000003</v>
          </cell>
          <cell r="E143">
            <v>0</v>
          </cell>
          <cell r="G143">
            <v>67.603177529999996</v>
          </cell>
          <cell r="H143">
            <v>274.23370903</v>
          </cell>
          <cell r="I143">
            <v>341.83688655999998</v>
          </cell>
          <cell r="J143">
            <v>61.169148270000001</v>
          </cell>
          <cell r="K143">
            <v>76.248362288999999</v>
          </cell>
          <cell r="L143">
            <v>69.628799999999998</v>
          </cell>
          <cell r="M143">
            <v>69.628799999999998</v>
          </cell>
          <cell r="N143">
            <v>0</v>
          </cell>
          <cell r="P143">
            <v>47.141550000000002</v>
          </cell>
          <cell r="Q143">
            <v>21.898415709999998</v>
          </cell>
          <cell r="R143">
            <v>69.039965710000004</v>
          </cell>
          <cell r="S143">
            <v>31.450227076000001</v>
          </cell>
          <cell r="T143">
            <v>99.154323656000003</v>
          </cell>
          <cell r="U143">
            <v>517.94910000000004</v>
          </cell>
          <cell r="V143">
            <v>492.10649999999998</v>
          </cell>
          <cell r="W143">
            <v>0</v>
          </cell>
          <cell r="Y143">
            <v>114.74472753000001</v>
          </cell>
          <cell r="Z143">
            <v>296.13212473999999</v>
          </cell>
          <cell r="AA143">
            <v>410.87685226999997</v>
          </cell>
          <cell r="AB143">
            <v>57.173981910999998</v>
          </cell>
          <cell r="AC143">
            <v>79.327650587999997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344.91886338</v>
          </cell>
          <cell r="D144">
            <v>325.91966337999997</v>
          </cell>
          <cell r="E144">
            <v>0</v>
          </cell>
          <cell r="G144">
            <v>3.7025958499999998</v>
          </cell>
          <cell r="H144">
            <v>235.46323333000001</v>
          </cell>
          <cell r="I144">
            <v>239.16582918</v>
          </cell>
          <cell r="J144">
            <v>68.266267325000001</v>
          </cell>
          <cell r="K144">
            <v>69.339735970000007</v>
          </cell>
          <cell r="L144">
            <v>177.83753662000001</v>
          </cell>
          <cell r="M144">
            <v>177.83753662000001</v>
          </cell>
          <cell r="N144">
            <v>0</v>
          </cell>
          <cell r="P144">
            <v>90.522601620000003</v>
          </cell>
          <cell r="Q144">
            <v>6.3187350000000002</v>
          </cell>
          <cell r="R144">
            <v>96.841336620000007</v>
          </cell>
          <cell r="S144">
            <v>3.5530940879999999</v>
          </cell>
          <cell r="T144">
            <v>54.454947173000001</v>
          </cell>
          <cell r="U144">
            <v>522.75639999999999</v>
          </cell>
          <cell r="V144">
            <v>503.75720000000001</v>
          </cell>
          <cell r="W144">
            <v>0</v>
          </cell>
          <cell r="Y144">
            <v>94.225197469999998</v>
          </cell>
          <cell r="Z144">
            <v>241.78196833000001</v>
          </cell>
          <cell r="AA144">
            <v>336.0071658</v>
          </cell>
          <cell r="AB144">
            <v>46.251364561000003</v>
          </cell>
          <cell r="AC144">
            <v>64.276050144999999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200.034415</v>
          </cell>
          <cell r="E145">
            <v>0</v>
          </cell>
          <cell r="G145">
            <v>17.0495792</v>
          </cell>
          <cell r="H145">
            <v>171.21388714</v>
          </cell>
          <cell r="I145">
            <v>188.26346634000001</v>
          </cell>
          <cell r="J145">
            <v>64.207435274000005</v>
          </cell>
          <cell r="K145">
            <v>70.601249300000006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63.238910570000002</v>
          </cell>
          <cell r="Q145">
            <v>176.22006743</v>
          </cell>
          <cell r="R145">
            <v>239.458978</v>
          </cell>
          <cell r="S145">
            <v>68.523996300999997</v>
          </cell>
          <cell r="T145">
            <v>93.114742050000004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80.288489769999998</v>
          </cell>
          <cell r="Z145">
            <v>347.43395457000003</v>
          </cell>
          <cell r="AA145">
            <v>427.72244433999998</v>
          </cell>
          <cell r="AB145">
            <v>66.326606678000005</v>
          </cell>
          <cell r="AC145">
            <v>81.654017863999997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416.66852705000002</v>
          </cell>
          <cell r="D146">
            <v>392.50372705000001</v>
          </cell>
          <cell r="E146">
            <v>0</v>
          </cell>
          <cell r="G146">
            <v>2.43865877</v>
          </cell>
          <cell r="H146">
            <v>280.68476598000001</v>
          </cell>
          <cell r="I146">
            <v>283.12342475000003</v>
          </cell>
          <cell r="J146">
            <v>67.36404306</v>
          </cell>
          <cell r="K146">
            <v>67.949318551999994</v>
          </cell>
          <cell r="L146">
            <v>111.63107295</v>
          </cell>
          <cell r="M146">
            <v>111.63107295</v>
          </cell>
          <cell r="N146">
            <v>0</v>
          </cell>
          <cell r="P146">
            <v>37.608756</v>
          </cell>
          <cell r="Q146">
            <v>15.187616950000001</v>
          </cell>
          <cell r="R146">
            <v>52.796372949999999</v>
          </cell>
          <cell r="S146">
            <v>13.60518765</v>
          </cell>
          <cell r="T146">
            <v>47.295409382999999</v>
          </cell>
          <cell r="U146">
            <v>528.29960000000005</v>
          </cell>
          <cell r="V146">
            <v>504.13479999999998</v>
          </cell>
          <cell r="W146">
            <v>0</v>
          </cell>
          <cell r="Y146">
            <v>40.047414770000003</v>
          </cell>
          <cell r="Z146">
            <v>295.87238293000001</v>
          </cell>
          <cell r="AA146">
            <v>335.9197977</v>
          </cell>
          <cell r="AB146">
            <v>56.004657760000001</v>
          </cell>
          <cell r="AC146">
            <v>63.585094083000001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396.64230800000001</v>
          </cell>
          <cell r="D147">
            <v>384.34760799999998</v>
          </cell>
          <cell r="E147">
            <v>0</v>
          </cell>
          <cell r="G147">
            <v>1.55508227</v>
          </cell>
          <cell r="H147">
            <v>285.75617378999999</v>
          </cell>
          <cell r="I147">
            <v>287.31125606000001</v>
          </cell>
          <cell r="J147">
            <v>72.043795638000006</v>
          </cell>
          <cell r="K147">
            <v>72.435857260999995</v>
          </cell>
          <cell r="L147">
            <v>145.03419199999999</v>
          </cell>
          <cell r="M147">
            <v>145.03419199999999</v>
          </cell>
          <cell r="N147">
            <v>0</v>
          </cell>
          <cell r="P147">
            <v>92.795171999999994</v>
          </cell>
          <cell r="Q147">
            <v>52.239019999999996</v>
          </cell>
          <cell r="R147">
            <v>145.03419199999999</v>
          </cell>
          <cell r="S147">
            <v>36.018416954000003</v>
          </cell>
          <cell r="T147">
            <v>100</v>
          </cell>
          <cell r="U147">
            <v>541.67650000000003</v>
          </cell>
          <cell r="V147">
            <v>529.3818</v>
          </cell>
          <cell r="W147">
            <v>0</v>
          </cell>
          <cell r="Y147">
            <v>94.350254269999994</v>
          </cell>
          <cell r="Z147">
            <v>337.99519378999997</v>
          </cell>
          <cell r="AA147">
            <v>432.34544806000002</v>
          </cell>
          <cell r="AB147">
            <v>62.397979935999999</v>
          </cell>
          <cell r="AC147">
            <v>79.816172210000005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451.60922699999998</v>
          </cell>
          <cell r="D148">
            <v>431.00072699999998</v>
          </cell>
          <cell r="E148">
            <v>0</v>
          </cell>
          <cell r="G148">
            <v>0.87600880000000003</v>
          </cell>
          <cell r="H148">
            <v>317.64305608000001</v>
          </cell>
          <cell r="I148">
            <v>318.51906487999997</v>
          </cell>
          <cell r="J148">
            <v>70.335820681000001</v>
          </cell>
          <cell r="K148">
            <v>70.529795637000007</v>
          </cell>
          <cell r="L148">
            <v>91.457673</v>
          </cell>
          <cell r="M148">
            <v>91.457673</v>
          </cell>
          <cell r="N148">
            <v>0</v>
          </cell>
          <cell r="P148">
            <v>58.514021499999998</v>
          </cell>
          <cell r="Q148">
            <v>32.943651500000001</v>
          </cell>
          <cell r="R148">
            <v>91.457673</v>
          </cell>
          <cell r="S148">
            <v>36.020653510000002</v>
          </cell>
          <cell r="T148">
            <v>100</v>
          </cell>
          <cell r="U148">
            <v>543.06690000000003</v>
          </cell>
          <cell r="V148">
            <v>522.45839999999998</v>
          </cell>
          <cell r="W148">
            <v>0</v>
          </cell>
          <cell r="Y148">
            <v>59.390030299999999</v>
          </cell>
          <cell r="Z148">
            <v>350.58670758</v>
          </cell>
          <cell r="AA148">
            <v>409.97673787999997</v>
          </cell>
          <cell r="AB148">
            <v>64.556817507999995</v>
          </cell>
          <cell r="AC148">
            <v>75.492860617999995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427.05020000000002</v>
          </cell>
          <cell r="E149">
            <v>0</v>
          </cell>
          <cell r="G149">
            <v>0.11252</v>
          </cell>
          <cell r="H149">
            <v>293.01395577</v>
          </cell>
          <cell r="I149">
            <v>293.12647577000001</v>
          </cell>
          <cell r="J149">
            <v>65.265541428999995</v>
          </cell>
          <cell r="K149">
            <v>65.290603985000004</v>
          </cell>
          <cell r="L149">
            <v>97.9876</v>
          </cell>
          <cell r="M149">
            <v>97.9876</v>
          </cell>
          <cell r="N149">
            <v>0</v>
          </cell>
          <cell r="P149">
            <v>81.62422291</v>
          </cell>
          <cell r="Q149">
            <v>3.5375000000000001</v>
          </cell>
          <cell r="R149">
            <v>85.161722909999995</v>
          </cell>
          <cell r="S149">
            <v>3.6101506720000001</v>
          </cell>
          <cell r="T149">
            <v>86.910714120999998</v>
          </cell>
          <cell r="U149">
            <v>546.94420000000002</v>
          </cell>
          <cell r="V149">
            <v>525.03779999999995</v>
          </cell>
          <cell r="W149">
            <v>0</v>
          </cell>
          <cell r="Y149">
            <v>81.736742910000004</v>
          </cell>
          <cell r="Z149">
            <v>296.55145577000002</v>
          </cell>
          <cell r="AA149">
            <v>378.28819867999999</v>
          </cell>
          <cell r="AB149">
            <v>54.219691107000003</v>
          </cell>
          <cell r="AC149">
            <v>69.163947379000007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461.8716</v>
          </cell>
          <cell r="E150">
            <v>0</v>
          </cell>
          <cell r="G150">
            <v>86.573845259999999</v>
          </cell>
          <cell r="H150">
            <v>286.74437239000002</v>
          </cell>
          <cell r="I150">
            <v>373.31821765000001</v>
          </cell>
          <cell r="J150">
            <v>56.940044954999998</v>
          </cell>
          <cell r="K150">
            <v>74.131380219999997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7.7962999999999996</v>
          </cell>
          <cell r="Q150">
            <v>21.23692179</v>
          </cell>
          <cell r="R150">
            <v>29.033221789999999</v>
          </cell>
          <cell r="S150">
            <v>48.628789462</v>
          </cell>
          <cell r="T150">
            <v>66.480935599000006</v>
          </cell>
          <cell r="U150">
            <v>547.26149999999996</v>
          </cell>
          <cell r="V150">
            <v>505.54309999999998</v>
          </cell>
          <cell r="W150">
            <v>0</v>
          </cell>
          <cell r="Y150">
            <v>94.370145260000001</v>
          </cell>
          <cell r="Z150">
            <v>307.98129418000002</v>
          </cell>
          <cell r="AA150">
            <v>402.35143943999998</v>
          </cell>
          <cell r="AB150">
            <v>56.276806276000002</v>
          </cell>
          <cell r="AC150">
            <v>73.520874288000002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425.96458913999999</v>
          </cell>
          <cell r="D151">
            <v>408.05498913999998</v>
          </cell>
          <cell r="E151">
            <v>0</v>
          </cell>
          <cell r="G151">
            <v>0</v>
          </cell>
          <cell r="H151">
            <v>295.85307039999998</v>
          </cell>
          <cell r="I151">
            <v>295.85307039999998</v>
          </cell>
          <cell r="J151">
            <v>69.454850930000006</v>
          </cell>
          <cell r="K151">
            <v>69.454850930000006</v>
          </cell>
          <cell r="L151">
            <v>122.54031086000001</v>
          </cell>
          <cell r="M151">
            <v>83.921510859999998</v>
          </cell>
          <cell r="N151">
            <v>0</v>
          </cell>
          <cell r="P151">
            <v>37.280993289999998</v>
          </cell>
          <cell r="Q151">
            <v>24.00931757</v>
          </cell>
          <cell r="R151">
            <v>61.290310859999998</v>
          </cell>
          <cell r="S151">
            <v>19.592995481999999</v>
          </cell>
          <cell r="T151">
            <v>50.016447999999997</v>
          </cell>
          <cell r="U151">
            <v>548.50490000000002</v>
          </cell>
          <cell r="V151">
            <v>491.97649999999999</v>
          </cell>
          <cell r="W151">
            <v>0</v>
          </cell>
          <cell r="Y151">
            <v>37.280993289999998</v>
          </cell>
          <cell r="Z151">
            <v>319.86238796999999</v>
          </cell>
          <cell r="AA151">
            <v>357.14338126000001</v>
          </cell>
          <cell r="AB151">
            <v>58.315320057999998</v>
          </cell>
          <cell r="AC151">
            <v>65.112158754000006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503.59449999999998</v>
          </cell>
          <cell r="E152">
            <v>0</v>
          </cell>
          <cell r="G152">
            <v>41.685017999999999</v>
          </cell>
          <cell r="H152">
            <v>435.07288160000002</v>
          </cell>
          <cell r="I152">
            <v>476.75789959999997</v>
          </cell>
          <cell r="J152">
            <v>85.106538783999994</v>
          </cell>
          <cell r="K152">
            <v>93.260730303000003</v>
          </cell>
          <cell r="L152">
            <v>55.084699999999998</v>
          </cell>
          <cell r="M152">
            <v>55.084699999999998</v>
          </cell>
          <cell r="N152">
            <v>0</v>
          </cell>
          <cell r="P152">
            <v>36.771446580000003</v>
          </cell>
          <cell r="Q152">
            <v>14.592898</v>
          </cell>
          <cell r="R152">
            <v>51.364344580000001</v>
          </cell>
          <cell r="S152">
            <v>26.491744531999998</v>
          </cell>
          <cell r="T152">
            <v>93.246118396</v>
          </cell>
          <cell r="U152">
            <v>566.2944</v>
          </cell>
          <cell r="V152">
            <v>558.67920000000004</v>
          </cell>
          <cell r="W152">
            <v>0</v>
          </cell>
          <cell r="Y152">
            <v>78.456464580000002</v>
          </cell>
          <cell r="Z152">
            <v>449.66577960000001</v>
          </cell>
          <cell r="AA152">
            <v>528.12224418000005</v>
          </cell>
          <cell r="AB152">
            <v>79.404949016000003</v>
          </cell>
          <cell r="AC152">
            <v>93.259308970999996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493.82429999999999</v>
          </cell>
          <cell r="E153">
            <v>0</v>
          </cell>
          <cell r="G153">
            <v>4.0279241199999998</v>
          </cell>
          <cell r="H153">
            <v>356.12833434999999</v>
          </cell>
          <cell r="I153">
            <v>360.15625847000001</v>
          </cell>
          <cell r="J153">
            <v>65.762973415000005</v>
          </cell>
          <cell r="K153">
            <v>66.506773448000004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1.3063575999999999</v>
          </cell>
          <cell r="Q153">
            <v>22.615064409999999</v>
          </cell>
          <cell r="R153">
            <v>23.921422010000001</v>
          </cell>
          <cell r="S153">
            <v>88.895344003999995</v>
          </cell>
          <cell r="T153">
            <v>94.030377278000003</v>
          </cell>
          <cell r="U153">
            <v>566.97329999999999</v>
          </cell>
          <cell r="V153">
            <v>519.26440000000002</v>
          </cell>
          <cell r="W153">
            <v>0</v>
          </cell>
          <cell r="Y153">
            <v>5.3342817199999999</v>
          </cell>
          <cell r="Z153">
            <v>378.74339875999999</v>
          </cell>
          <cell r="AA153">
            <v>384.07768048000003</v>
          </cell>
          <cell r="AB153">
            <v>66.800923210999997</v>
          </cell>
          <cell r="AC153">
            <v>67.741757942000007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206.0558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333.40809999999999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539.46389999999997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373.34286200000003</v>
          </cell>
          <cell r="E155">
            <v>0</v>
          </cell>
          <cell r="G155">
            <v>67.327185479999997</v>
          </cell>
          <cell r="H155">
            <v>239.82067309999999</v>
          </cell>
          <cell r="I155">
            <v>307.14785857999999</v>
          </cell>
          <cell r="J155">
            <v>61.121696948</v>
          </cell>
          <cell r="K155">
            <v>78.280984235999995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115.21980000000001</v>
          </cell>
          <cell r="Q155">
            <v>67.589237999999995</v>
          </cell>
          <cell r="R155">
            <v>182.80903799999999</v>
          </cell>
          <cell r="S155">
            <v>36.663533532999999</v>
          </cell>
          <cell r="T155">
            <v>99.164090217999998</v>
          </cell>
          <cell r="U155">
            <v>576.71590000000003</v>
          </cell>
          <cell r="V155">
            <v>557.69290000000001</v>
          </cell>
          <cell r="W155">
            <v>0</v>
          </cell>
          <cell r="Y155">
            <v>182.54698547999999</v>
          </cell>
          <cell r="Z155">
            <v>307.40991109999999</v>
          </cell>
          <cell r="AA155">
            <v>489.95689657999998</v>
          </cell>
          <cell r="AB155">
            <v>53.303526241999997</v>
          </cell>
          <cell r="AC155">
            <v>84.956370473000007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488.59341869999997</v>
          </cell>
          <cell r="D156">
            <v>457.81741870000002</v>
          </cell>
          <cell r="E156">
            <v>0</v>
          </cell>
          <cell r="G156">
            <v>10.35736663</v>
          </cell>
          <cell r="H156">
            <v>329.58240092</v>
          </cell>
          <cell r="I156">
            <v>339.93976755</v>
          </cell>
          <cell r="J156">
            <v>67.455350053000004</v>
          </cell>
          <cell r="K156">
            <v>69.575183483999993</v>
          </cell>
          <cell r="L156">
            <v>91.780581299999994</v>
          </cell>
          <cell r="M156">
            <v>91.780581299999994</v>
          </cell>
          <cell r="N156">
            <v>0</v>
          </cell>
          <cell r="P156">
            <v>52.475000000000001</v>
          </cell>
          <cell r="Q156">
            <v>34.998100579999999</v>
          </cell>
          <cell r="R156">
            <v>87.473100579999993</v>
          </cell>
          <cell r="S156">
            <v>38.132358811000003</v>
          </cell>
          <cell r="T156">
            <v>95.306762434000007</v>
          </cell>
          <cell r="U156">
            <v>580.37400000000002</v>
          </cell>
          <cell r="V156">
            <v>549.59799999999996</v>
          </cell>
          <cell r="W156">
            <v>0</v>
          </cell>
          <cell r="Y156">
            <v>62.832366630000003</v>
          </cell>
          <cell r="Z156">
            <v>364.58050150000003</v>
          </cell>
          <cell r="AA156">
            <v>427.41286812999999</v>
          </cell>
          <cell r="AB156">
            <v>62.818200247</v>
          </cell>
          <cell r="AC156">
            <v>73.644385884000002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425.47156976999997</v>
          </cell>
          <cell r="D157">
            <v>388.22606976999998</v>
          </cell>
          <cell r="E157">
            <v>0</v>
          </cell>
          <cell r="G157">
            <v>33.908154179999997</v>
          </cell>
          <cell r="H157">
            <v>262.89829071000003</v>
          </cell>
          <cell r="I157">
            <v>296.80644489000002</v>
          </cell>
          <cell r="J157">
            <v>61.789860801000003</v>
          </cell>
          <cell r="K157">
            <v>69.759407202999995</v>
          </cell>
          <cell r="L157">
            <v>156.12433023</v>
          </cell>
          <cell r="M157">
            <v>156.12433023</v>
          </cell>
          <cell r="N157">
            <v>0</v>
          </cell>
          <cell r="P157">
            <v>114.9853</v>
          </cell>
          <cell r="Q157">
            <v>39.821359000000001</v>
          </cell>
          <cell r="R157">
            <v>154.806659</v>
          </cell>
          <cell r="S157">
            <v>25.506184040000001</v>
          </cell>
          <cell r="T157">
            <v>99.156011604</v>
          </cell>
          <cell r="U157">
            <v>581.59590000000003</v>
          </cell>
          <cell r="V157">
            <v>544.35040000000004</v>
          </cell>
          <cell r="W157">
            <v>0</v>
          </cell>
          <cell r="Y157">
            <v>148.89345417999999</v>
          </cell>
          <cell r="Z157">
            <v>302.71964971</v>
          </cell>
          <cell r="AA157">
            <v>451.61310388999999</v>
          </cell>
          <cell r="AB157">
            <v>52.049825267000003</v>
          </cell>
          <cell r="AC157">
            <v>77.650668425999996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424.13855834999998</v>
          </cell>
          <cell r="D158">
            <v>404.14125834999999</v>
          </cell>
          <cell r="E158">
            <v>0</v>
          </cell>
          <cell r="G158">
            <v>5.5206247399999997</v>
          </cell>
          <cell r="H158">
            <v>283.78117342000002</v>
          </cell>
          <cell r="I158">
            <v>289.30179815999998</v>
          </cell>
          <cell r="J158">
            <v>66.907657376000003</v>
          </cell>
          <cell r="K158">
            <v>68.209266162000006</v>
          </cell>
          <cell r="L158">
            <v>157.63874164999999</v>
          </cell>
          <cell r="M158">
            <v>157.63874164999999</v>
          </cell>
          <cell r="N158">
            <v>0</v>
          </cell>
          <cell r="P158">
            <v>93.346614849999995</v>
          </cell>
          <cell r="Q158">
            <v>37.932322130000003</v>
          </cell>
          <cell r="R158">
            <v>131.27893698</v>
          </cell>
          <cell r="S158">
            <v>24.062817129999999</v>
          </cell>
          <cell r="T158">
            <v>83.278346177000003</v>
          </cell>
          <cell r="U158">
            <v>581.77729999999997</v>
          </cell>
          <cell r="V158">
            <v>561.78</v>
          </cell>
          <cell r="W158">
            <v>0</v>
          </cell>
          <cell r="Y158">
            <v>98.867239589999997</v>
          </cell>
          <cell r="Z158">
            <v>321.71349555</v>
          </cell>
          <cell r="AA158">
            <v>420.58073514</v>
          </cell>
          <cell r="AB158">
            <v>55.298392624000002</v>
          </cell>
          <cell r="AC158">
            <v>72.292393521999998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388.67494499999998</v>
          </cell>
          <cell r="E160">
            <v>0</v>
          </cell>
          <cell r="G160">
            <v>2.7968548200000001</v>
          </cell>
          <cell r="H160">
            <v>301.68125614000002</v>
          </cell>
          <cell r="I160">
            <v>304.47811095999998</v>
          </cell>
          <cell r="J160">
            <v>74.483048217999993</v>
          </cell>
          <cell r="K160">
            <v>75.173572632000003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98.847785000000002</v>
          </cell>
          <cell r="Q160">
            <v>71.742807999999997</v>
          </cell>
          <cell r="R160">
            <v>170.59059300000001</v>
          </cell>
          <cell r="S160">
            <v>39.916112679000001</v>
          </cell>
          <cell r="T160">
            <v>94.912835474000005</v>
          </cell>
          <cell r="U160">
            <v>584.76739999999995</v>
          </cell>
          <cell r="V160">
            <v>568.40890000000002</v>
          </cell>
          <cell r="W160">
            <v>0</v>
          </cell>
          <cell r="Y160">
            <v>101.64463981999999</v>
          </cell>
          <cell r="Z160">
            <v>373.42406413999998</v>
          </cell>
          <cell r="AA160">
            <v>475.06870395999999</v>
          </cell>
          <cell r="AB160">
            <v>63.858563959000001</v>
          </cell>
          <cell r="AC160">
            <v>81.240627291999999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434.26159999999999</v>
          </cell>
          <cell r="E162">
            <v>0</v>
          </cell>
          <cell r="G162">
            <v>0.509158</v>
          </cell>
          <cell r="H162">
            <v>323.36098926</v>
          </cell>
          <cell r="I162">
            <v>323.87014726000001</v>
          </cell>
          <cell r="J162">
            <v>71.291703846000004</v>
          </cell>
          <cell r="K162">
            <v>71.403958392999996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96.207109079999995</v>
          </cell>
          <cell r="Q162">
            <v>38.722136669999998</v>
          </cell>
          <cell r="R162">
            <v>134.92924575000001</v>
          </cell>
          <cell r="S162">
            <v>25.873144843999999</v>
          </cell>
          <cell r="T162">
            <v>90.156283178999999</v>
          </cell>
          <cell r="U162">
            <v>603.23599999999999</v>
          </cell>
          <cell r="V162">
            <v>583.92309999999998</v>
          </cell>
          <cell r="W162">
            <v>0</v>
          </cell>
          <cell r="Y162">
            <v>96.716267079999994</v>
          </cell>
          <cell r="Z162">
            <v>362.08312592999999</v>
          </cell>
          <cell r="AA162">
            <v>458.79939301000002</v>
          </cell>
          <cell r="AB162">
            <v>60.023461120999997</v>
          </cell>
          <cell r="AC162">
            <v>76.056368156000005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582.4248</v>
          </cell>
          <cell r="D163">
            <v>459.89389999999997</v>
          </cell>
          <cell r="E163">
            <v>0</v>
          </cell>
          <cell r="G163">
            <v>87.535343549999993</v>
          </cell>
          <cell r="H163">
            <v>327.87308225999999</v>
          </cell>
          <cell r="I163">
            <v>415.40842580999998</v>
          </cell>
          <cell r="J163">
            <v>56.294491968999999</v>
          </cell>
          <cell r="K163">
            <v>71.323959043000002</v>
          </cell>
          <cell r="L163">
            <v>21.438700000000001</v>
          </cell>
          <cell r="M163">
            <v>21.438700000000001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9.9010201179999999</v>
          </cell>
          <cell r="T163">
            <v>28.492632482000001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91.521143550000005</v>
          </cell>
          <cell r="Z163">
            <v>329.99573226000001</v>
          </cell>
          <cell r="AA163">
            <v>421.51687580999999</v>
          </cell>
          <cell r="AB163">
            <v>54.647404962000003</v>
          </cell>
          <cell r="AC163">
            <v>69.803337311999996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495.901993</v>
          </cell>
          <cell r="D164">
            <v>475.35119300000002</v>
          </cell>
          <cell r="E164">
            <v>0</v>
          </cell>
          <cell r="G164">
            <v>1.9185542499999999</v>
          </cell>
          <cell r="H164">
            <v>351.96953823000001</v>
          </cell>
          <cell r="I164">
            <v>353.88809248000001</v>
          </cell>
          <cell r="J164">
            <v>70.975624861</v>
          </cell>
          <cell r="K164">
            <v>71.362506599</v>
          </cell>
          <cell r="L164">
            <v>121.105407</v>
          </cell>
          <cell r="M164">
            <v>121.105407</v>
          </cell>
          <cell r="N164">
            <v>0</v>
          </cell>
          <cell r="P164">
            <v>46.38886402</v>
          </cell>
          <cell r="Q164">
            <v>71.393241000000003</v>
          </cell>
          <cell r="R164">
            <v>117.78210502</v>
          </cell>
          <cell r="S164">
            <v>58.951324114000002</v>
          </cell>
          <cell r="T164">
            <v>97.255859947000005</v>
          </cell>
          <cell r="U164">
            <v>617.00739999999996</v>
          </cell>
          <cell r="V164">
            <v>596.45659999999998</v>
          </cell>
          <cell r="W164">
            <v>0</v>
          </cell>
          <cell r="Y164">
            <v>48.307418269999999</v>
          </cell>
          <cell r="Z164">
            <v>423.36277923</v>
          </cell>
          <cell r="AA164">
            <v>471.67019749999997</v>
          </cell>
          <cell r="AB164">
            <v>68.615510807000007</v>
          </cell>
          <cell r="AC164">
            <v>76.444820191999995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528.66750000000002</v>
          </cell>
          <cell r="D165">
            <v>449.1705</v>
          </cell>
          <cell r="E165">
            <v>0</v>
          </cell>
          <cell r="G165">
            <v>90.400556960000003</v>
          </cell>
          <cell r="H165">
            <v>282.04327623</v>
          </cell>
          <cell r="I165">
            <v>372.44383319000002</v>
          </cell>
          <cell r="J165">
            <v>53.349842052</v>
          </cell>
          <cell r="K165">
            <v>70.449542139000002</v>
          </cell>
          <cell r="L165">
            <v>89.526899999999998</v>
          </cell>
          <cell r="M165">
            <v>29.526900000000001</v>
          </cell>
          <cell r="N165">
            <v>0</v>
          </cell>
          <cell r="P165">
            <v>3.9268760999999999</v>
          </cell>
          <cell r="Q165">
            <v>8.7166326000000005</v>
          </cell>
          <cell r="R165">
            <v>12.6435087</v>
          </cell>
          <cell r="S165">
            <v>9.7363279639999991</v>
          </cell>
          <cell r="T165">
            <v>14.122580699</v>
          </cell>
          <cell r="U165">
            <v>618.19439999999997</v>
          </cell>
          <cell r="V165">
            <v>478.69740000000002</v>
          </cell>
          <cell r="W165">
            <v>0</v>
          </cell>
          <cell r="Y165">
            <v>94.327433060000004</v>
          </cell>
          <cell r="Z165">
            <v>290.75990882999997</v>
          </cell>
          <cell r="AA165">
            <v>385.08734189</v>
          </cell>
          <cell r="AB165">
            <v>47.033733859000002</v>
          </cell>
          <cell r="AC165">
            <v>62.292272769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464.24626649999999</v>
          </cell>
          <cell r="D166">
            <v>454.20406650000001</v>
          </cell>
          <cell r="E166">
            <v>0</v>
          </cell>
          <cell r="G166">
            <v>0.10391129</v>
          </cell>
          <cell r="H166">
            <v>352.77214810999999</v>
          </cell>
          <cell r="I166">
            <v>352.87605939999997</v>
          </cell>
          <cell r="J166">
            <v>75.988149730999993</v>
          </cell>
          <cell r="K166">
            <v>76.010532526000006</v>
          </cell>
          <cell r="L166">
            <v>154.9615335</v>
          </cell>
          <cell r="M166">
            <v>154.9615335</v>
          </cell>
          <cell r="N166">
            <v>0</v>
          </cell>
          <cell r="P166">
            <v>99.35708588</v>
          </cell>
          <cell r="Q166">
            <v>43.263265259999997</v>
          </cell>
          <cell r="R166">
            <v>142.62035114</v>
          </cell>
          <cell r="S166">
            <v>27.918712653</v>
          </cell>
          <cell r="T166">
            <v>92.035970423999999</v>
          </cell>
          <cell r="U166">
            <v>619.20780000000002</v>
          </cell>
          <cell r="V166">
            <v>609.16560000000004</v>
          </cell>
          <cell r="W166">
            <v>0</v>
          </cell>
          <cell r="Y166">
            <v>99.460997169999999</v>
          </cell>
          <cell r="Z166">
            <v>396.03541337000001</v>
          </cell>
          <cell r="AA166">
            <v>495.49641054</v>
          </cell>
          <cell r="AB166">
            <v>63.958401907999999</v>
          </cell>
          <cell r="AC166">
            <v>80.021022109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600.3374</v>
          </cell>
          <cell r="D167">
            <v>527.33749999999998</v>
          </cell>
          <cell r="E167">
            <v>0</v>
          </cell>
          <cell r="G167">
            <v>43.906316990000001</v>
          </cell>
          <cell r="H167">
            <v>374.89131989999998</v>
          </cell>
          <cell r="I167">
            <v>418.79763688999998</v>
          </cell>
          <cell r="J167">
            <v>62.446770749000002</v>
          </cell>
          <cell r="K167">
            <v>69.760377563000006</v>
          </cell>
          <cell r="L167">
            <v>23.523900000000001</v>
          </cell>
          <cell r="M167">
            <v>23.523900000000001</v>
          </cell>
          <cell r="N167">
            <v>0</v>
          </cell>
          <cell r="P167">
            <v>12.393025</v>
          </cell>
          <cell r="Q167">
            <v>6.9766089999999998</v>
          </cell>
          <cell r="R167">
            <v>19.369634000000001</v>
          </cell>
          <cell r="S167">
            <v>29.657535528</v>
          </cell>
          <cell r="T167">
            <v>82.340232700000001</v>
          </cell>
          <cell r="U167">
            <v>623.86130000000003</v>
          </cell>
          <cell r="V167">
            <v>550.8614</v>
          </cell>
          <cell r="W167">
            <v>0</v>
          </cell>
          <cell r="Y167">
            <v>56.299341990000002</v>
          </cell>
          <cell r="Z167">
            <v>381.86792889999998</v>
          </cell>
          <cell r="AA167">
            <v>438.16727089</v>
          </cell>
          <cell r="AB167">
            <v>61.210389055999997</v>
          </cell>
          <cell r="AC167">
            <v>70.234725393000005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392.31254999999999</v>
          </cell>
          <cell r="E168">
            <v>0</v>
          </cell>
          <cell r="G168">
            <v>18.455663170000001</v>
          </cell>
          <cell r="H168">
            <v>345.93846138999999</v>
          </cell>
          <cell r="I168">
            <v>364.39412456000002</v>
          </cell>
          <cell r="J168">
            <v>66.479228778999996</v>
          </cell>
          <cell r="K168">
            <v>70.025866089000004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28.0334</v>
          </cell>
          <cell r="Q168">
            <v>26.923638</v>
          </cell>
          <cell r="R168">
            <v>54.957037999999997</v>
          </cell>
          <cell r="S168">
            <v>25.974140314</v>
          </cell>
          <cell r="T168">
            <v>53.018905404000002</v>
          </cell>
          <cell r="U168">
            <v>624.02629999999999</v>
          </cell>
          <cell r="V168">
            <v>495.96809999999999</v>
          </cell>
          <cell r="W168">
            <v>0</v>
          </cell>
          <cell r="Y168">
            <v>46.489063170000001</v>
          </cell>
          <cell r="Z168">
            <v>372.86209939000003</v>
          </cell>
          <cell r="AA168">
            <v>419.35116255999998</v>
          </cell>
          <cell r="AB168">
            <v>59.751023216</v>
          </cell>
          <cell r="AC168">
            <v>67.200879603999994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263.1112</v>
          </cell>
          <cell r="E169">
            <v>0</v>
          </cell>
          <cell r="G169">
            <v>3.80251385</v>
          </cell>
          <cell r="H169">
            <v>218.79847821000001</v>
          </cell>
          <cell r="I169">
            <v>222.60099206000001</v>
          </cell>
          <cell r="J169">
            <v>65.740428725000001</v>
          </cell>
          <cell r="K169">
            <v>66.882936172000001</v>
          </cell>
          <cell r="L169">
            <v>291.8227</v>
          </cell>
          <cell r="M169">
            <v>291.8227</v>
          </cell>
          <cell r="N169">
            <v>0</v>
          </cell>
          <cell r="P169">
            <v>5.4522349999999999</v>
          </cell>
          <cell r="Q169">
            <v>117.03058913</v>
          </cell>
          <cell r="R169">
            <v>122.48282413</v>
          </cell>
          <cell r="S169">
            <v>40.103319286000001</v>
          </cell>
          <cell r="T169">
            <v>41.971657493000002</v>
          </cell>
          <cell r="U169">
            <v>624.64449999999999</v>
          </cell>
          <cell r="V169">
            <v>554.93389999999999</v>
          </cell>
          <cell r="W169">
            <v>0</v>
          </cell>
          <cell r="Y169">
            <v>9.2547488500000004</v>
          </cell>
          <cell r="Z169">
            <v>335.82906733999999</v>
          </cell>
          <cell r="AA169">
            <v>345.08381618999999</v>
          </cell>
          <cell r="AB169">
            <v>53.763231300000001</v>
          </cell>
          <cell r="AC169">
            <v>55.244833851999999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0.8644636</v>
          </cell>
          <cell r="H170">
            <v>375.2898232</v>
          </cell>
          <cell r="I170">
            <v>376.15428680000002</v>
          </cell>
          <cell r="J170">
            <v>72.814421254999999</v>
          </cell>
          <cell r="K170">
            <v>72.982146072000006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37.478831319999998</v>
          </cell>
          <cell r="Q170">
            <v>44.567389589999998</v>
          </cell>
          <cell r="R170">
            <v>82.046220910000002</v>
          </cell>
          <cell r="S170">
            <v>38.455867724000001</v>
          </cell>
          <cell r="T170">
            <v>70.795230493999995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38.343294919999998</v>
          </cell>
          <cell r="Z170">
            <v>419.85721279000001</v>
          </cell>
          <cell r="AA170">
            <v>458.20050771000001</v>
          </cell>
          <cell r="AB170">
            <v>66.506955474999998</v>
          </cell>
          <cell r="AC170">
            <v>72.580677041000001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359.47429599999998</v>
          </cell>
          <cell r="D171">
            <v>274.10529600000001</v>
          </cell>
          <cell r="E171">
            <v>0</v>
          </cell>
          <cell r="G171">
            <v>7.88287402</v>
          </cell>
          <cell r="H171">
            <v>248.63259787999999</v>
          </cell>
          <cell r="I171">
            <v>256.51547190000002</v>
          </cell>
          <cell r="J171">
            <v>69.165612296999996</v>
          </cell>
          <cell r="K171">
            <v>71.358501777000001</v>
          </cell>
          <cell r="L171">
            <v>274.84260399999999</v>
          </cell>
          <cell r="M171">
            <v>274.84260399999999</v>
          </cell>
          <cell r="N171">
            <v>0</v>
          </cell>
          <cell r="P171">
            <v>7.9093422999999996</v>
          </cell>
          <cell r="Q171">
            <v>55.018621840000002</v>
          </cell>
          <cell r="R171">
            <v>62.92796414</v>
          </cell>
          <cell r="S171">
            <v>20.018228993000001</v>
          </cell>
          <cell r="T171">
            <v>22.896000556000001</v>
          </cell>
          <cell r="U171">
            <v>634.31690000000003</v>
          </cell>
          <cell r="V171">
            <v>548.9479</v>
          </cell>
          <cell r="W171">
            <v>0</v>
          </cell>
          <cell r="Y171">
            <v>15.79221632</v>
          </cell>
          <cell r="Z171">
            <v>303.65121971999997</v>
          </cell>
          <cell r="AA171">
            <v>319.44343603999999</v>
          </cell>
          <cell r="AB171">
            <v>47.870586408999998</v>
          </cell>
          <cell r="AC171">
            <v>50.360227836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611.45535600000005</v>
          </cell>
          <cell r="D172">
            <v>458.77545600000002</v>
          </cell>
          <cell r="E172">
            <v>0</v>
          </cell>
          <cell r="G172">
            <v>13.84244627</v>
          </cell>
          <cell r="H172">
            <v>332.13610265</v>
          </cell>
          <cell r="I172">
            <v>345.97854891999998</v>
          </cell>
          <cell r="J172">
            <v>54.318945675000002</v>
          </cell>
          <cell r="K172">
            <v>56.582797995999996</v>
          </cell>
          <cell r="L172">
            <v>32.015844000000001</v>
          </cell>
          <cell r="M172">
            <v>32.015844000000001</v>
          </cell>
          <cell r="N172">
            <v>0</v>
          </cell>
          <cell r="P172">
            <v>8.58934</v>
          </cell>
          <cell r="Q172">
            <v>20.665967299999998</v>
          </cell>
          <cell r="R172">
            <v>29.255307299999998</v>
          </cell>
          <cell r="S172">
            <v>64.549187896000007</v>
          </cell>
          <cell r="T172">
            <v>91.377591981999998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22.43178627</v>
          </cell>
          <cell r="Z172">
            <v>352.80206994999998</v>
          </cell>
          <cell r="AA172">
            <v>375.23385622000001</v>
          </cell>
          <cell r="AB172">
            <v>54.827950334000001</v>
          </cell>
          <cell r="AC172">
            <v>58.314009425999998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549.00538200000005</v>
          </cell>
          <cell r="D173">
            <v>443.043882</v>
          </cell>
          <cell r="E173">
            <v>0</v>
          </cell>
          <cell r="G173">
            <v>71.523686190000006</v>
          </cell>
          <cell r="H173">
            <v>312.94710558000003</v>
          </cell>
          <cell r="I173">
            <v>384.47079177000001</v>
          </cell>
          <cell r="J173">
            <v>57.002556959000003</v>
          </cell>
          <cell r="K173">
            <v>70.030423084000006</v>
          </cell>
          <cell r="L173">
            <v>96.671918000000005</v>
          </cell>
          <cell r="M173">
            <v>96.671918000000005</v>
          </cell>
          <cell r="N173">
            <v>0</v>
          </cell>
          <cell r="P173">
            <v>9.4597925000000007</v>
          </cell>
          <cell r="Q173">
            <v>82.606911909999994</v>
          </cell>
          <cell r="R173">
            <v>92.06670441</v>
          </cell>
          <cell r="S173">
            <v>85.450784073999998</v>
          </cell>
          <cell r="T173">
            <v>95.236244728000003</v>
          </cell>
          <cell r="U173">
            <v>645.67729999999995</v>
          </cell>
          <cell r="V173">
            <v>539.71579999999994</v>
          </cell>
          <cell r="W173">
            <v>0</v>
          </cell>
          <cell r="Y173">
            <v>80.983478689999998</v>
          </cell>
          <cell r="Z173">
            <v>395.55401748999998</v>
          </cell>
          <cell r="AA173">
            <v>476.53749618000001</v>
          </cell>
          <cell r="AB173">
            <v>61.261874544999998</v>
          </cell>
          <cell r="AC173">
            <v>73.804282135999998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589.15385000000003</v>
          </cell>
          <cell r="D174">
            <v>504.01055000000002</v>
          </cell>
          <cell r="E174">
            <v>0</v>
          </cell>
          <cell r="G174">
            <v>8.11674367</v>
          </cell>
          <cell r="H174">
            <v>355.25140698000001</v>
          </cell>
          <cell r="I174">
            <v>363.36815065000002</v>
          </cell>
          <cell r="J174">
            <v>60.29858024</v>
          </cell>
          <cell r="K174">
            <v>61.676275330999999</v>
          </cell>
          <cell r="L174">
            <v>62.518650000000001</v>
          </cell>
          <cell r="M174">
            <v>62.518650000000001</v>
          </cell>
          <cell r="N174">
            <v>0</v>
          </cell>
          <cell r="P174">
            <v>36.817003999999997</v>
          </cell>
          <cell r="Q174">
            <v>24.192692999999998</v>
          </cell>
          <cell r="R174">
            <v>61.009697000000003</v>
          </cell>
          <cell r="S174">
            <v>38.696761686000002</v>
          </cell>
          <cell r="T174">
            <v>97.586395420000002</v>
          </cell>
          <cell r="U174">
            <v>651.67250000000001</v>
          </cell>
          <cell r="V174">
            <v>566.52919999999995</v>
          </cell>
          <cell r="W174">
            <v>0</v>
          </cell>
          <cell r="Y174">
            <v>44.933747670000002</v>
          </cell>
          <cell r="Z174">
            <v>379.44409997999998</v>
          </cell>
          <cell r="AA174">
            <v>424.37784764999998</v>
          </cell>
          <cell r="AB174">
            <v>58.226194903</v>
          </cell>
          <cell r="AC174">
            <v>65.121337428000004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369.91390000000001</v>
          </cell>
          <cell r="D175">
            <v>356.26909999999998</v>
          </cell>
          <cell r="E175">
            <v>0</v>
          </cell>
          <cell r="G175">
            <v>0.26448700000000003</v>
          </cell>
          <cell r="H175">
            <v>259.99999974000002</v>
          </cell>
          <cell r="I175">
            <v>260.26448674</v>
          </cell>
          <cell r="J175">
            <v>70.286626088000006</v>
          </cell>
          <cell r="K175">
            <v>70.358125698999999</v>
          </cell>
          <cell r="L175">
            <v>291.48110000000003</v>
          </cell>
          <cell r="M175">
            <v>291.48110000000003</v>
          </cell>
          <cell r="N175">
            <v>0</v>
          </cell>
          <cell r="P175">
            <v>213.20932500000001</v>
          </cell>
          <cell r="Q175">
            <v>66.520390000000006</v>
          </cell>
          <cell r="R175">
            <v>279.729715</v>
          </cell>
          <cell r="S175">
            <v>22.821510554</v>
          </cell>
          <cell r="T175">
            <v>95.968388688000005</v>
          </cell>
          <cell r="U175">
            <v>661.39499999999998</v>
          </cell>
          <cell r="V175">
            <v>647.75019999999995</v>
          </cell>
          <cell r="W175">
            <v>0</v>
          </cell>
          <cell r="Y175">
            <v>213.47381200000001</v>
          </cell>
          <cell r="Z175">
            <v>326.52038973999998</v>
          </cell>
          <cell r="AA175">
            <v>539.99420173999999</v>
          </cell>
          <cell r="AB175">
            <v>49.368439395999999</v>
          </cell>
          <cell r="AC175">
            <v>81.644736011000006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421.39454499999999</v>
          </cell>
          <cell r="D176">
            <v>405.51914499999998</v>
          </cell>
          <cell r="E176">
            <v>0</v>
          </cell>
          <cell r="G176">
            <v>4.2222455099999996</v>
          </cell>
          <cell r="H176">
            <v>278.67960049999999</v>
          </cell>
          <cell r="I176">
            <v>282.90184600999999</v>
          </cell>
          <cell r="J176">
            <v>66.132702429999995</v>
          </cell>
          <cell r="K176">
            <v>67.134672094999999</v>
          </cell>
          <cell r="L176">
            <v>240.53525500000001</v>
          </cell>
          <cell r="M176">
            <v>240.53525500000001</v>
          </cell>
          <cell r="N176">
            <v>0</v>
          </cell>
          <cell r="P176">
            <v>186.09277599999999</v>
          </cell>
          <cell r="Q176">
            <v>54.412478</v>
          </cell>
          <cell r="R176">
            <v>240.50525400000001</v>
          </cell>
          <cell r="S176">
            <v>22.621414894000001</v>
          </cell>
          <cell r="T176">
            <v>99.987527400000005</v>
          </cell>
          <cell r="U176">
            <v>661.9298</v>
          </cell>
          <cell r="V176">
            <v>646.05439999999999</v>
          </cell>
          <cell r="W176">
            <v>0</v>
          </cell>
          <cell r="Y176">
            <v>190.31502151000001</v>
          </cell>
          <cell r="Z176">
            <v>333.09207850000001</v>
          </cell>
          <cell r="AA176">
            <v>523.40710001000002</v>
          </cell>
          <cell r="AB176">
            <v>50.321360134999999</v>
          </cell>
          <cell r="AC176">
            <v>79.072901689999995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610.06874600000003</v>
          </cell>
          <cell r="D178">
            <v>552.16864599999997</v>
          </cell>
          <cell r="E178">
            <v>0</v>
          </cell>
          <cell r="G178">
            <v>46.300024450000002</v>
          </cell>
          <cell r="H178">
            <v>312.37568526000001</v>
          </cell>
          <cell r="I178">
            <v>358.67570970999998</v>
          </cell>
          <cell r="J178">
            <v>51.203358197</v>
          </cell>
          <cell r="K178">
            <v>58.792670835999999</v>
          </cell>
          <cell r="L178">
            <v>59.260154</v>
          </cell>
          <cell r="M178">
            <v>59.260154</v>
          </cell>
          <cell r="N178">
            <v>0</v>
          </cell>
          <cell r="P178">
            <v>1.2374499999999999</v>
          </cell>
          <cell r="Q178">
            <v>10.825238000000001</v>
          </cell>
          <cell r="R178">
            <v>12.062688</v>
          </cell>
          <cell r="S178">
            <v>18.267313310999999</v>
          </cell>
          <cell r="T178">
            <v>20.355478657999999</v>
          </cell>
          <cell r="U178">
            <v>669.32889999999998</v>
          </cell>
          <cell r="V178">
            <v>611.42880000000002</v>
          </cell>
          <cell r="W178">
            <v>0</v>
          </cell>
          <cell r="Y178">
            <v>47.537474449999998</v>
          </cell>
          <cell r="Z178">
            <v>323.20092326000002</v>
          </cell>
          <cell r="AA178">
            <v>370.73839771000002</v>
          </cell>
          <cell r="AB178">
            <v>48.287310357999999</v>
          </cell>
          <cell r="AC178">
            <v>55.389569717999997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432.49720000000002</v>
          </cell>
          <cell r="E179">
            <v>0</v>
          </cell>
          <cell r="G179">
            <v>1.6069648700000001</v>
          </cell>
          <cell r="H179">
            <v>319.21024646000001</v>
          </cell>
          <cell r="I179">
            <v>320.81721133000002</v>
          </cell>
          <cell r="J179">
            <v>71.719278915999993</v>
          </cell>
          <cell r="K179">
            <v>72.080327357000002</v>
          </cell>
          <cell r="L179">
            <v>230.77860000000001</v>
          </cell>
          <cell r="M179">
            <v>230.77860000000001</v>
          </cell>
          <cell r="N179">
            <v>0</v>
          </cell>
          <cell r="P179">
            <v>119.73781218000001</v>
          </cell>
          <cell r="Q179">
            <v>5.58856514</v>
          </cell>
          <cell r="R179">
            <v>125.32637732000001</v>
          </cell>
          <cell r="S179">
            <v>2.4216132429999999</v>
          </cell>
          <cell r="T179">
            <v>54.305892018999998</v>
          </cell>
          <cell r="U179">
            <v>675.86149999999998</v>
          </cell>
          <cell r="V179">
            <v>663.2758</v>
          </cell>
          <cell r="W179">
            <v>0</v>
          </cell>
          <cell r="Y179">
            <v>121.34477705</v>
          </cell>
          <cell r="Z179">
            <v>324.79881160000002</v>
          </cell>
          <cell r="AA179">
            <v>446.14358865000003</v>
          </cell>
          <cell r="AB179">
            <v>48.057007478999999</v>
          </cell>
          <cell r="AC179">
            <v>66.011096748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520.35952999999995</v>
          </cell>
          <cell r="E180">
            <v>0</v>
          </cell>
          <cell r="G180">
            <v>0.413713</v>
          </cell>
          <cell r="H180">
            <v>395.78769554000002</v>
          </cell>
          <cell r="I180">
            <v>396.20140853999999</v>
          </cell>
          <cell r="J180">
            <v>72.978462872999998</v>
          </cell>
          <cell r="K180">
            <v>73.054746546000004</v>
          </cell>
          <cell r="L180">
            <v>135.65687</v>
          </cell>
          <cell r="M180">
            <v>135.65687</v>
          </cell>
          <cell r="N180">
            <v>0</v>
          </cell>
          <cell r="P180">
            <v>115.970615</v>
          </cell>
          <cell r="Q180">
            <v>10.30554997</v>
          </cell>
          <cell r="R180">
            <v>126.27616497</v>
          </cell>
          <cell r="S180">
            <v>7.5967770520000002</v>
          </cell>
          <cell r="T180">
            <v>93.084976065000006</v>
          </cell>
          <cell r="U180">
            <v>677.99180000000001</v>
          </cell>
          <cell r="V180">
            <v>656.01639999999998</v>
          </cell>
          <cell r="W180">
            <v>0</v>
          </cell>
          <cell r="Y180">
            <v>116.384328</v>
          </cell>
          <cell r="Z180">
            <v>406.09324550999997</v>
          </cell>
          <cell r="AA180">
            <v>522.47757350999996</v>
          </cell>
          <cell r="AB180">
            <v>59.896483336999999</v>
          </cell>
          <cell r="AC180">
            <v>77.062521038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453.01785999999998</v>
          </cell>
          <cell r="D181">
            <v>432.09215999999998</v>
          </cell>
          <cell r="E181">
            <v>0</v>
          </cell>
          <cell r="G181">
            <v>2.22653415</v>
          </cell>
          <cell r="H181">
            <v>300.84435774999997</v>
          </cell>
          <cell r="I181">
            <v>303.07089189999999</v>
          </cell>
          <cell r="J181">
            <v>66.408939759999996</v>
          </cell>
          <cell r="K181">
            <v>66.900429024999994</v>
          </cell>
          <cell r="L181">
            <v>252.03613999999999</v>
          </cell>
          <cell r="M181">
            <v>252.03613999999999</v>
          </cell>
          <cell r="N181">
            <v>0</v>
          </cell>
          <cell r="P181">
            <v>102.130779</v>
          </cell>
          <cell r="Q181">
            <v>92.058183999999997</v>
          </cell>
          <cell r="R181">
            <v>194.188963</v>
          </cell>
          <cell r="S181">
            <v>36.525787135000002</v>
          </cell>
          <cell r="T181">
            <v>77.048062630999993</v>
          </cell>
          <cell r="U181">
            <v>705.05399999999997</v>
          </cell>
          <cell r="V181">
            <v>684.12829999999997</v>
          </cell>
          <cell r="W181">
            <v>0</v>
          </cell>
          <cell r="Y181">
            <v>104.35731315</v>
          </cell>
          <cell r="Z181">
            <v>392.90254175000001</v>
          </cell>
          <cell r="AA181">
            <v>497.25985489999999</v>
          </cell>
          <cell r="AB181">
            <v>55.726588565999997</v>
          </cell>
          <cell r="AC181">
            <v>70.527910614000007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575.28986499999996</v>
          </cell>
          <cell r="D182">
            <v>562.57666500000005</v>
          </cell>
          <cell r="E182">
            <v>0</v>
          </cell>
          <cell r="G182">
            <v>0.42141308</v>
          </cell>
          <cell r="H182">
            <v>392.69412031000002</v>
          </cell>
          <cell r="I182">
            <v>393.11553339</v>
          </cell>
          <cell r="J182">
            <v>68.260218753000004</v>
          </cell>
          <cell r="K182">
            <v>68.333471055999993</v>
          </cell>
          <cell r="L182">
            <v>133.417135</v>
          </cell>
          <cell r="M182">
            <v>110.617135</v>
          </cell>
          <cell r="N182">
            <v>0</v>
          </cell>
          <cell r="P182">
            <v>14.1638</v>
          </cell>
          <cell r="Q182">
            <v>52.836537999999997</v>
          </cell>
          <cell r="R182">
            <v>67.000337999999999</v>
          </cell>
          <cell r="S182">
            <v>39.602512826000002</v>
          </cell>
          <cell r="T182">
            <v>50.218690424999998</v>
          </cell>
          <cell r="U182">
            <v>708.70699999999999</v>
          </cell>
          <cell r="V182">
            <v>673.19380000000001</v>
          </cell>
          <cell r="W182">
            <v>0</v>
          </cell>
          <cell r="Y182">
            <v>14.585213080000001</v>
          </cell>
          <cell r="Z182">
            <v>445.53065830999998</v>
          </cell>
          <cell r="AA182">
            <v>460.11587139</v>
          </cell>
          <cell r="AB182">
            <v>62.865282594</v>
          </cell>
          <cell r="AC182">
            <v>64.923285841999999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327.12970000000001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658.60059999999999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486.51974799999999</v>
          </cell>
          <cell r="D184">
            <v>474.07644800000003</v>
          </cell>
          <cell r="E184">
            <v>0</v>
          </cell>
          <cell r="G184">
            <v>0.34208870000000002</v>
          </cell>
          <cell r="H184">
            <v>354.64426193999998</v>
          </cell>
          <cell r="I184">
            <v>354.98635064000001</v>
          </cell>
          <cell r="J184">
            <v>72.894114451999997</v>
          </cell>
          <cell r="K184">
            <v>72.964427877999995</v>
          </cell>
          <cell r="L184">
            <v>243.450952</v>
          </cell>
          <cell r="M184">
            <v>243.450952</v>
          </cell>
          <cell r="N184">
            <v>0</v>
          </cell>
          <cell r="P184">
            <v>117.963331</v>
          </cell>
          <cell r="Q184">
            <v>109.4625862</v>
          </cell>
          <cell r="R184">
            <v>227.42591719999999</v>
          </cell>
          <cell r="S184">
            <v>44.962891006</v>
          </cell>
          <cell r="T184">
            <v>93.417550981999995</v>
          </cell>
          <cell r="U184">
            <v>729.97069999999997</v>
          </cell>
          <cell r="V184">
            <v>717.52739999999994</v>
          </cell>
          <cell r="W184">
            <v>0</v>
          </cell>
          <cell r="Y184">
            <v>118.3054197</v>
          </cell>
          <cell r="Z184">
            <v>464.10684814000001</v>
          </cell>
          <cell r="AA184">
            <v>582.41226784000003</v>
          </cell>
          <cell r="AB184">
            <v>63.578832429999999</v>
          </cell>
          <cell r="AC184">
            <v>79.785704801999998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459.511638</v>
          </cell>
          <cell r="D185">
            <v>438.19663800000001</v>
          </cell>
          <cell r="E185">
            <v>0</v>
          </cell>
          <cell r="G185">
            <v>4.1640322100000002</v>
          </cell>
          <cell r="H185">
            <v>330.10436347000001</v>
          </cell>
          <cell r="I185">
            <v>334.26839568000003</v>
          </cell>
          <cell r="J185">
            <v>71.838085518</v>
          </cell>
          <cell r="K185">
            <v>72.74427197</v>
          </cell>
          <cell r="L185">
            <v>273.69606199999998</v>
          </cell>
          <cell r="M185">
            <v>273.69606199999998</v>
          </cell>
          <cell r="N185">
            <v>0</v>
          </cell>
          <cell r="P185">
            <v>60.0012586</v>
          </cell>
          <cell r="Q185">
            <v>175.43950340000001</v>
          </cell>
          <cell r="R185">
            <v>235.44076200000001</v>
          </cell>
          <cell r="S185">
            <v>64.100119715999995</v>
          </cell>
          <cell r="T185">
            <v>86.022707187999998</v>
          </cell>
          <cell r="U185">
            <v>733.20770000000005</v>
          </cell>
          <cell r="V185">
            <v>711.89269999999999</v>
          </cell>
          <cell r="W185">
            <v>0</v>
          </cell>
          <cell r="Y185">
            <v>64.165290810000002</v>
          </cell>
          <cell r="Z185">
            <v>505.54386686999999</v>
          </cell>
          <cell r="AA185">
            <v>569.70915767999998</v>
          </cell>
          <cell r="AB185">
            <v>68.949612349999995</v>
          </cell>
          <cell r="AC185">
            <v>77.700923992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537.29060000000004</v>
          </cell>
          <cell r="E186">
            <v>0</v>
          </cell>
          <cell r="G186">
            <v>0</v>
          </cell>
          <cell r="H186">
            <v>391.38324460000001</v>
          </cell>
          <cell r="I186">
            <v>391.38324460000001</v>
          </cell>
          <cell r="J186">
            <v>68.711222247999999</v>
          </cell>
          <cell r="K186">
            <v>68.711222247999999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30.795200000000001</v>
          </cell>
          <cell r="Q186">
            <v>143.71196402000001</v>
          </cell>
          <cell r="R186">
            <v>174.50716402</v>
          </cell>
          <cell r="S186">
            <v>81.224909848999999</v>
          </cell>
          <cell r="T186">
            <v>98.630122845000002</v>
          </cell>
          <cell r="U186">
            <v>746.53689999999995</v>
          </cell>
          <cell r="V186">
            <v>714.22149999999999</v>
          </cell>
          <cell r="W186">
            <v>0</v>
          </cell>
          <cell r="Y186">
            <v>30.795200000000001</v>
          </cell>
          <cell r="Z186">
            <v>535.09520861999999</v>
          </cell>
          <cell r="AA186">
            <v>565.89040862000002</v>
          </cell>
          <cell r="AB186">
            <v>71.676993945999996</v>
          </cell>
          <cell r="AC186">
            <v>75.802068004999995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606.94159999999999</v>
          </cell>
          <cell r="E187">
            <v>0</v>
          </cell>
          <cell r="G187">
            <v>34.850897670000002</v>
          </cell>
          <cell r="H187">
            <v>469.33102249000001</v>
          </cell>
          <cell r="I187">
            <v>504.18192016</v>
          </cell>
          <cell r="J187">
            <v>68.236554592999994</v>
          </cell>
          <cell r="K187">
            <v>73.303565012999996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0.97767099999999996</v>
          </cell>
          <cell r="Q187">
            <v>61.858789790000003</v>
          </cell>
          <cell r="R187">
            <v>62.836460789999997</v>
          </cell>
          <cell r="S187">
            <v>83.514635990000002</v>
          </cell>
          <cell r="T187">
            <v>84.834575127999997</v>
          </cell>
          <cell r="U187">
            <v>761.86940000000004</v>
          </cell>
          <cell r="V187">
            <v>679.51779999999997</v>
          </cell>
          <cell r="W187">
            <v>0</v>
          </cell>
          <cell r="Y187">
            <v>35.828568670000003</v>
          </cell>
          <cell r="Z187">
            <v>531.18981227999996</v>
          </cell>
          <cell r="AA187">
            <v>567.01838095000005</v>
          </cell>
          <cell r="AB187">
            <v>69.721898828999997</v>
          </cell>
          <cell r="AC187">
            <v>74.424616732000004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309.32992288999998</v>
          </cell>
          <cell r="D188">
            <v>279.73672289000001</v>
          </cell>
          <cell r="E188">
            <v>0</v>
          </cell>
          <cell r="G188">
            <v>11.42722051</v>
          </cell>
          <cell r="H188">
            <v>208.10096695999999</v>
          </cell>
          <cell r="I188">
            <v>219.52818747000001</v>
          </cell>
          <cell r="J188">
            <v>67.274761205000004</v>
          </cell>
          <cell r="K188">
            <v>70.968946494999997</v>
          </cell>
          <cell r="L188">
            <v>454.88407711000002</v>
          </cell>
          <cell r="M188">
            <v>454.88407711000002</v>
          </cell>
          <cell r="N188">
            <v>0</v>
          </cell>
          <cell r="P188">
            <v>113.72424101</v>
          </cell>
          <cell r="Q188">
            <v>164.44014759000001</v>
          </cell>
          <cell r="R188">
            <v>278.1643886</v>
          </cell>
          <cell r="S188">
            <v>36.149901890000002</v>
          </cell>
          <cell r="T188">
            <v>61.150610143999998</v>
          </cell>
          <cell r="U188">
            <v>764.21400000000006</v>
          </cell>
          <cell r="V188">
            <v>734.62080000000003</v>
          </cell>
          <cell r="W188">
            <v>0</v>
          </cell>
          <cell r="Y188">
            <v>125.15146152</v>
          </cell>
          <cell r="Z188">
            <v>372.54111454999997</v>
          </cell>
          <cell r="AA188">
            <v>497.69257606999997</v>
          </cell>
          <cell r="AB188">
            <v>48.748271367999997</v>
          </cell>
          <cell r="AC188">
            <v>65.124765585000006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739.58230000000003</v>
          </cell>
          <cell r="E189">
            <v>0</v>
          </cell>
          <cell r="G189">
            <v>260.487977</v>
          </cell>
          <cell r="H189">
            <v>307.20656947999998</v>
          </cell>
          <cell r="I189">
            <v>567.69454647999999</v>
          </cell>
          <cell r="J189">
            <v>40.684718908000001</v>
          </cell>
          <cell r="K189">
            <v>75.182288869000004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13.796927</v>
          </cell>
          <cell r="Q189">
            <v>2.8082167600000001</v>
          </cell>
          <cell r="R189">
            <v>16.605143760000001</v>
          </cell>
          <cell r="S189">
            <v>14.202136021999999</v>
          </cell>
          <cell r="T189">
            <v>83.978029656000004</v>
          </cell>
          <cell r="U189">
            <v>774.86400000000003</v>
          </cell>
          <cell r="V189">
            <v>759.35550000000001</v>
          </cell>
          <cell r="W189">
            <v>0</v>
          </cell>
          <cell r="Y189">
            <v>274.28490399999998</v>
          </cell>
          <cell r="Z189">
            <v>310.01478623999998</v>
          </cell>
          <cell r="AA189">
            <v>584.29969024000002</v>
          </cell>
          <cell r="AB189">
            <v>40.008928824000002</v>
          </cell>
          <cell r="AC189">
            <v>75.406741084999993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562.81554000000006</v>
          </cell>
          <cell r="E190">
            <v>0</v>
          </cell>
          <cell r="G190">
            <v>7.2845126000000002</v>
          </cell>
          <cell r="H190">
            <v>438.51801216000001</v>
          </cell>
          <cell r="I190">
            <v>445.80252475999998</v>
          </cell>
          <cell r="J190">
            <v>57.911478045999999</v>
          </cell>
          <cell r="K190">
            <v>58.873483892000003</v>
          </cell>
          <cell r="L190">
            <v>20.39556</v>
          </cell>
          <cell r="M190">
            <v>20.39556</v>
          </cell>
          <cell r="N190">
            <v>0</v>
          </cell>
          <cell r="P190">
            <v>17.465</v>
          </cell>
          <cell r="Q190">
            <v>1.6868649899999999</v>
          </cell>
          <cell r="R190">
            <v>19.15186499</v>
          </cell>
          <cell r="S190">
            <v>8.2707461329999994</v>
          </cell>
          <cell r="T190">
            <v>93.902128649999995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24.749512599999999</v>
          </cell>
          <cell r="Z190">
            <v>440.20487715000002</v>
          </cell>
          <cell r="AA190">
            <v>464.95438975000002</v>
          </cell>
          <cell r="AB190">
            <v>56.609486466</v>
          </cell>
          <cell r="AC190">
            <v>59.792225393000002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628.74450000000002</v>
          </cell>
          <cell r="E191">
            <v>0</v>
          </cell>
          <cell r="G191">
            <v>12.62285763</v>
          </cell>
          <cell r="H191">
            <v>443.27315745999999</v>
          </cell>
          <cell r="I191">
            <v>455.89601508999999</v>
          </cell>
          <cell r="J191">
            <v>65.668647827000001</v>
          </cell>
          <cell r="K191">
            <v>67.538659530000004</v>
          </cell>
          <cell r="L191">
            <v>102.6703</v>
          </cell>
          <cell r="M191">
            <v>102.6703</v>
          </cell>
          <cell r="N191">
            <v>0</v>
          </cell>
          <cell r="P191">
            <v>20.550113199999998</v>
          </cell>
          <cell r="Q191">
            <v>25.204691990000001</v>
          </cell>
          <cell r="R191">
            <v>45.754805189999999</v>
          </cell>
          <cell r="S191">
            <v>24.549155881000001</v>
          </cell>
          <cell r="T191">
            <v>44.564791561</v>
          </cell>
          <cell r="U191">
            <v>777.68520000000001</v>
          </cell>
          <cell r="V191">
            <v>731.41480000000001</v>
          </cell>
          <cell r="W191">
            <v>0</v>
          </cell>
          <cell r="Y191">
            <v>33.172970829999997</v>
          </cell>
          <cell r="Z191">
            <v>468.47784945000001</v>
          </cell>
          <cell r="AA191">
            <v>501.65082028</v>
          </cell>
          <cell r="AB191">
            <v>60.240036643000003</v>
          </cell>
          <cell r="AC191">
            <v>64.505640622000001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596.10822700000006</v>
          </cell>
          <cell r="E193">
            <v>0</v>
          </cell>
          <cell r="G193">
            <v>8.9999999999999993E-3</v>
          </cell>
          <cell r="H193">
            <v>460.68333693</v>
          </cell>
          <cell r="I193">
            <v>460.69233693000001</v>
          </cell>
          <cell r="J193">
            <v>74.839101756000005</v>
          </cell>
          <cell r="K193">
            <v>74.840563826999997</v>
          </cell>
          <cell r="L193">
            <v>174.067173</v>
          </cell>
          <cell r="M193">
            <v>174.067173</v>
          </cell>
          <cell r="N193">
            <v>0</v>
          </cell>
          <cell r="P193">
            <v>48.285966930000001</v>
          </cell>
          <cell r="Q193">
            <v>123.287949</v>
          </cell>
          <cell r="R193">
            <v>171.57391593</v>
          </cell>
          <cell r="S193">
            <v>70.827799909000007</v>
          </cell>
          <cell r="T193">
            <v>98.567646600000003</v>
          </cell>
          <cell r="U193">
            <v>789.63220000000001</v>
          </cell>
          <cell r="V193">
            <v>770.17539999999997</v>
          </cell>
          <cell r="W193">
            <v>0</v>
          </cell>
          <cell r="Y193">
            <v>48.294966930000001</v>
          </cell>
          <cell r="Z193">
            <v>583.97128593000002</v>
          </cell>
          <cell r="AA193">
            <v>632.26625286000001</v>
          </cell>
          <cell r="AB193">
            <v>73.954847071000003</v>
          </cell>
          <cell r="AC193">
            <v>80.070981509999996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763.86443699999995</v>
          </cell>
          <cell r="D194">
            <v>600.08153700000003</v>
          </cell>
          <cell r="E194">
            <v>0</v>
          </cell>
          <cell r="G194">
            <v>45.50535756</v>
          </cell>
          <cell r="H194">
            <v>458.57780996999998</v>
          </cell>
          <cell r="I194">
            <v>504.08316753000003</v>
          </cell>
          <cell r="J194">
            <v>60.033925885000002</v>
          </cell>
          <cell r="K194">
            <v>65.991181565000005</v>
          </cell>
          <cell r="L194">
            <v>26.033563000000001</v>
          </cell>
          <cell r="M194">
            <v>26.033563000000001</v>
          </cell>
          <cell r="N194">
            <v>0</v>
          </cell>
          <cell r="P194">
            <v>23.290500000000002</v>
          </cell>
          <cell r="Q194">
            <v>2.2407592799999998</v>
          </cell>
          <cell r="R194">
            <v>25.53125928</v>
          </cell>
          <cell r="S194">
            <v>8.6071940290000004</v>
          </cell>
          <cell r="T194">
            <v>98.070553308000001</v>
          </cell>
          <cell r="U194">
            <v>789.89800000000002</v>
          </cell>
          <cell r="V194">
            <v>626.11509999999998</v>
          </cell>
          <cell r="W194">
            <v>0</v>
          </cell>
          <cell r="Y194">
            <v>68.795857560000002</v>
          </cell>
          <cell r="Z194">
            <v>460.81856925</v>
          </cell>
          <cell r="AA194">
            <v>529.61442681000005</v>
          </cell>
          <cell r="AB194">
            <v>58.338996839000004</v>
          </cell>
          <cell r="AC194">
            <v>67.048457752000004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588.33566819999999</v>
          </cell>
          <cell r="E195">
            <v>0</v>
          </cell>
          <cell r="G195">
            <v>2.54473935</v>
          </cell>
          <cell r="H195">
            <v>430.72272052</v>
          </cell>
          <cell r="I195">
            <v>433.26745986999998</v>
          </cell>
          <cell r="J195">
            <v>70.807676651999998</v>
          </cell>
          <cell r="K195">
            <v>71.226013257999995</v>
          </cell>
          <cell r="L195">
            <v>182.37683179999999</v>
          </cell>
          <cell r="M195">
            <v>182.37683179999999</v>
          </cell>
          <cell r="N195">
            <v>0</v>
          </cell>
          <cell r="P195">
            <v>34.627000000000002</v>
          </cell>
          <cell r="Q195">
            <v>113.6272318</v>
          </cell>
          <cell r="R195">
            <v>148.25423180000001</v>
          </cell>
          <cell r="S195">
            <v>62.303545180999997</v>
          </cell>
          <cell r="T195">
            <v>81.290057699000002</v>
          </cell>
          <cell r="U195">
            <v>790.67629999999997</v>
          </cell>
          <cell r="V195">
            <v>770.71249999999998</v>
          </cell>
          <cell r="W195">
            <v>0</v>
          </cell>
          <cell r="Y195">
            <v>37.171739350000003</v>
          </cell>
          <cell r="Z195">
            <v>544.34995232000006</v>
          </cell>
          <cell r="AA195">
            <v>581.52169167</v>
          </cell>
          <cell r="AB195">
            <v>68.846119748000007</v>
          </cell>
          <cell r="AC195">
            <v>73.547378576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708.08338613000001</v>
          </cell>
          <cell r="E196">
            <v>0</v>
          </cell>
          <cell r="G196">
            <v>0</v>
          </cell>
          <cell r="H196">
            <v>531.37311508000005</v>
          </cell>
          <cell r="I196">
            <v>531.37311508000005</v>
          </cell>
          <cell r="J196">
            <v>73.929659666000006</v>
          </cell>
          <cell r="K196">
            <v>73.929659666000006</v>
          </cell>
          <cell r="L196">
            <v>94.84451387</v>
          </cell>
          <cell r="M196">
            <v>94.84451387</v>
          </cell>
          <cell r="N196">
            <v>0</v>
          </cell>
          <cell r="P196">
            <v>17.472193499999999</v>
          </cell>
          <cell r="Q196">
            <v>25.33966787</v>
          </cell>
          <cell r="R196">
            <v>42.811861370000003</v>
          </cell>
          <cell r="S196">
            <v>26.717062311999999</v>
          </cell>
          <cell r="T196">
            <v>45.138996050999999</v>
          </cell>
          <cell r="U196">
            <v>813.59950000000003</v>
          </cell>
          <cell r="V196">
            <v>802.92790000000002</v>
          </cell>
          <cell r="W196">
            <v>0</v>
          </cell>
          <cell r="Y196">
            <v>17.472193499999999</v>
          </cell>
          <cell r="Z196">
            <v>556.71278295000002</v>
          </cell>
          <cell r="AA196">
            <v>574.18497645000002</v>
          </cell>
          <cell r="AB196">
            <v>68.425900329000001</v>
          </cell>
          <cell r="AC196">
            <v>70.573418058000001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500.0924</v>
          </cell>
          <cell r="E197">
            <v>0</v>
          </cell>
          <cell r="G197">
            <v>0</v>
          </cell>
          <cell r="H197">
            <v>500.0924</v>
          </cell>
          <cell r="I197">
            <v>500.0924</v>
          </cell>
          <cell r="J197">
            <v>87.515108878999996</v>
          </cell>
          <cell r="K197">
            <v>87.515108878999996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750.25810000000001</v>
          </cell>
          <cell r="W197">
            <v>0</v>
          </cell>
          <cell r="Y197">
            <v>0</v>
          </cell>
          <cell r="Z197">
            <v>750.25810000000001</v>
          </cell>
          <cell r="AA197">
            <v>750.25810000000001</v>
          </cell>
          <cell r="AB197">
            <v>91.316577921000004</v>
          </cell>
          <cell r="AC197">
            <v>91.316577921000004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688.30930000000001</v>
          </cell>
          <cell r="D198">
            <v>516.08180000000004</v>
          </cell>
          <cell r="E198">
            <v>0</v>
          </cell>
          <cell r="G198">
            <v>17.452881189999999</v>
          </cell>
          <cell r="H198">
            <v>419.69985192000001</v>
          </cell>
          <cell r="I198">
            <v>437.15273310999999</v>
          </cell>
          <cell r="J198">
            <v>60.975473078999997</v>
          </cell>
          <cell r="K198">
            <v>63.511089144000003</v>
          </cell>
          <cell r="L198">
            <v>139.54689999999999</v>
          </cell>
          <cell r="M198">
            <v>139.54689999999999</v>
          </cell>
          <cell r="N198">
            <v>0</v>
          </cell>
          <cell r="P198">
            <v>29.056514799999999</v>
          </cell>
          <cell r="Q198">
            <v>66.934793670000005</v>
          </cell>
          <cell r="R198">
            <v>95.991308470000007</v>
          </cell>
          <cell r="S198">
            <v>47.965804808000001</v>
          </cell>
          <cell r="T198">
            <v>68.787847290000002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46.509395990000002</v>
          </cell>
          <cell r="Z198">
            <v>486.63464558999999</v>
          </cell>
          <cell r="AA198">
            <v>533.14404158000002</v>
          </cell>
          <cell r="AB198">
            <v>58.782509038000001</v>
          </cell>
          <cell r="AC198">
            <v>64.400561543999999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648.25400000000002</v>
          </cell>
          <cell r="E199">
            <v>0</v>
          </cell>
          <cell r="G199">
            <v>0.62537010000000004</v>
          </cell>
          <cell r="H199">
            <v>479.39310057</v>
          </cell>
          <cell r="I199">
            <v>480.01847067</v>
          </cell>
          <cell r="J199">
            <v>72.134670864</v>
          </cell>
          <cell r="K199">
            <v>72.228770812999997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77.814539999999994</v>
          </cell>
          <cell r="Q199">
            <v>89.713740999999999</v>
          </cell>
          <cell r="R199">
            <v>167.52828099999999</v>
          </cell>
          <cell r="S199">
            <v>52.642699423000003</v>
          </cell>
          <cell r="T199">
            <v>98.303123282000001</v>
          </cell>
          <cell r="U199">
            <v>835.00080000000003</v>
          </cell>
          <cell r="V199">
            <v>818.67409999999995</v>
          </cell>
          <cell r="W199">
            <v>0</v>
          </cell>
          <cell r="Y199">
            <v>78.439910100000006</v>
          </cell>
          <cell r="Z199">
            <v>569.10684157000003</v>
          </cell>
          <cell r="AA199">
            <v>647.54675167000005</v>
          </cell>
          <cell r="AB199">
            <v>68.156442673000001</v>
          </cell>
          <cell r="AC199">
            <v>77.550434882000005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490.16379999999998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770.05139999999994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696.93669999999997</v>
          </cell>
          <cell r="E201">
            <v>0</v>
          </cell>
          <cell r="G201">
            <v>7.9111615000000004</v>
          </cell>
          <cell r="H201">
            <v>595.01208273999998</v>
          </cell>
          <cell r="I201">
            <v>602.92324424000003</v>
          </cell>
          <cell r="J201">
            <v>73.860630767000004</v>
          </cell>
          <cell r="K201">
            <v>74.842666922999996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856.15959999999995</v>
          </cell>
          <cell r="W201">
            <v>0</v>
          </cell>
          <cell r="Y201">
            <v>7.9111615000000004</v>
          </cell>
          <cell r="Z201">
            <v>754.18539873999998</v>
          </cell>
          <cell r="AA201">
            <v>762.09656024000003</v>
          </cell>
          <cell r="AB201">
            <v>78.169277671000003</v>
          </cell>
          <cell r="AC201">
            <v>78.989248172999993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621.80161799999996</v>
          </cell>
          <cell r="D202">
            <v>465.92791799999998</v>
          </cell>
          <cell r="E202">
            <v>0</v>
          </cell>
          <cell r="G202">
            <v>41.036767660000002</v>
          </cell>
          <cell r="H202">
            <v>390.38087211999999</v>
          </cell>
          <cell r="I202">
            <v>431.41763978</v>
          </cell>
          <cell r="J202">
            <v>62.782221985</v>
          </cell>
          <cell r="K202">
            <v>69.381877963999997</v>
          </cell>
          <cell r="L202">
            <v>358.79208199999999</v>
          </cell>
          <cell r="M202">
            <v>352.891682</v>
          </cell>
          <cell r="N202">
            <v>0</v>
          </cell>
          <cell r="P202">
            <v>166.61476424</v>
          </cell>
          <cell r="Q202">
            <v>184.83494435</v>
          </cell>
          <cell r="R202">
            <v>351.44970859</v>
          </cell>
          <cell r="S202">
            <v>51.515892803</v>
          </cell>
          <cell r="T202">
            <v>97.953585438999994</v>
          </cell>
          <cell r="U202">
            <v>980.59370000000001</v>
          </cell>
          <cell r="V202">
            <v>818.81960000000004</v>
          </cell>
          <cell r="W202">
            <v>0</v>
          </cell>
          <cell r="Y202">
            <v>207.65153190000001</v>
          </cell>
          <cell r="Z202">
            <v>575.21581647000005</v>
          </cell>
          <cell r="AA202">
            <v>782.86734836999995</v>
          </cell>
          <cell r="AB202">
            <v>58.659954317999997</v>
          </cell>
          <cell r="AC202">
            <v>79.836057315999994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955.33913325000003</v>
          </cell>
          <cell r="D203">
            <v>892.80013325000004</v>
          </cell>
          <cell r="E203">
            <v>0</v>
          </cell>
          <cell r="G203">
            <v>67.910668099999995</v>
          </cell>
          <cell r="H203">
            <v>649.16740703000005</v>
          </cell>
          <cell r="I203">
            <v>717.07807513</v>
          </cell>
          <cell r="J203">
            <v>67.951514224999997</v>
          </cell>
          <cell r="K203">
            <v>75.060054609999995</v>
          </cell>
          <cell r="L203">
            <v>32.047466749999998</v>
          </cell>
          <cell r="M203">
            <v>32.047466749999998</v>
          </cell>
          <cell r="N203">
            <v>0</v>
          </cell>
          <cell r="P203">
            <v>16.04121</v>
          </cell>
          <cell r="Q203">
            <v>14.62763925</v>
          </cell>
          <cell r="R203">
            <v>30.668849250000001</v>
          </cell>
          <cell r="S203">
            <v>45.643667764</v>
          </cell>
          <cell r="T203">
            <v>95.698201324999999</v>
          </cell>
          <cell r="U203">
            <v>987.38660000000004</v>
          </cell>
          <cell r="V203">
            <v>924.84760000000006</v>
          </cell>
          <cell r="W203">
            <v>0</v>
          </cell>
          <cell r="Y203">
            <v>83.951878100000002</v>
          </cell>
          <cell r="Z203">
            <v>663.79504627999995</v>
          </cell>
          <cell r="AA203">
            <v>747.74692438</v>
          </cell>
          <cell r="AB203">
            <v>67.227471618999999</v>
          </cell>
          <cell r="AC203">
            <v>75.729904008999995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203.98904424</v>
          </cell>
          <cell r="D204">
            <v>201.35304424</v>
          </cell>
          <cell r="E204">
            <v>0</v>
          </cell>
          <cell r="G204">
            <v>7.4842247999999998</v>
          </cell>
          <cell r="H204">
            <v>141.82845520000001</v>
          </cell>
          <cell r="I204">
            <v>149.31268</v>
          </cell>
          <cell r="J204">
            <v>69.527486502000002</v>
          </cell>
          <cell r="K204">
            <v>73.196421188000002</v>
          </cell>
          <cell r="L204">
            <v>799.20095576000006</v>
          </cell>
          <cell r="M204">
            <v>799.20095576000006</v>
          </cell>
          <cell r="N204">
            <v>0</v>
          </cell>
          <cell r="P204">
            <v>25.902000000000001</v>
          </cell>
          <cell r="Q204">
            <v>666.33085575999996</v>
          </cell>
          <cell r="R204">
            <v>692.23285576000001</v>
          </cell>
          <cell r="S204">
            <v>83.374631993999998</v>
          </cell>
          <cell r="T204">
            <v>86.615619108999994</v>
          </cell>
          <cell r="U204">
            <v>1003.19</v>
          </cell>
          <cell r="V204">
            <v>1000.554</v>
          </cell>
          <cell r="W204">
            <v>0</v>
          </cell>
          <cell r="Y204">
            <v>33.386224800000001</v>
          </cell>
          <cell r="Z204">
            <v>808.15931095999997</v>
          </cell>
          <cell r="AA204">
            <v>841.54553576000001</v>
          </cell>
          <cell r="AB204">
            <v>80.558948052000005</v>
          </cell>
          <cell r="AC204">
            <v>83.886954192000005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891.37509999999997</v>
          </cell>
          <cell r="D205">
            <v>764.57140000000004</v>
          </cell>
          <cell r="E205">
            <v>0</v>
          </cell>
          <cell r="G205">
            <v>137.62769802</v>
          </cell>
          <cell r="H205">
            <v>373.19737311</v>
          </cell>
          <cell r="I205">
            <v>510.82507113000003</v>
          </cell>
          <cell r="J205">
            <v>41.867601317000002</v>
          </cell>
          <cell r="K205">
            <v>57.307532051000003</v>
          </cell>
          <cell r="L205">
            <v>124.8095</v>
          </cell>
          <cell r="M205">
            <v>124.8095</v>
          </cell>
          <cell r="N205">
            <v>0</v>
          </cell>
          <cell r="P205">
            <v>58.487507700000002</v>
          </cell>
          <cell r="Q205">
            <v>28.251051889999999</v>
          </cell>
          <cell r="R205">
            <v>86.738559589999994</v>
          </cell>
          <cell r="S205">
            <v>22.635337766999999</v>
          </cell>
          <cell r="T205">
            <v>69.496760734999995</v>
          </cell>
          <cell r="U205">
            <v>1016.1846</v>
          </cell>
          <cell r="V205">
            <v>889.3809</v>
          </cell>
          <cell r="W205">
            <v>0</v>
          </cell>
          <cell r="Y205">
            <v>196.11520572000001</v>
          </cell>
          <cell r="Z205">
            <v>401.44842499999999</v>
          </cell>
          <cell r="AA205">
            <v>597.56363071999999</v>
          </cell>
          <cell r="AB205">
            <v>39.505462393000002</v>
          </cell>
          <cell r="AC205">
            <v>58.804633598999999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677.76779999999997</v>
          </cell>
          <cell r="E206">
            <v>0</v>
          </cell>
          <cell r="G206">
            <v>0</v>
          </cell>
          <cell r="H206">
            <v>526.31424289999995</v>
          </cell>
          <cell r="I206">
            <v>526.31424289999995</v>
          </cell>
          <cell r="J206">
            <v>74.873217296000007</v>
          </cell>
          <cell r="K206">
            <v>74.873217296000007</v>
          </cell>
          <cell r="L206">
            <v>316.70049999999998</v>
          </cell>
          <cell r="M206">
            <v>316.70049999999998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994.4683</v>
          </cell>
          <cell r="W206">
            <v>0</v>
          </cell>
          <cell r="Y206">
            <v>0</v>
          </cell>
          <cell r="Z206">
            <v>827.33474290000004</v>
          </cell>
          <cell r="AA206">
            <v>827.33474290000004</v>
          </cell>
          <cell r="AB206">
            <v>81.139799375999999</v>
          </cell>
          <cell r="AC206">
            <v>81.139799375999999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1005.79313069</v>
          </cell>
          <cell r="D207">
            <v>746.10153069</v>
          </cell>
          <cell r="E207">
            <v>0</v>
          </cell>
          <cell r="G207">
            <v>4.9859505500000001</v>
          </cell>
          <cell r="H207">
            <v>722.27630809000004</v>
          </cell>
          <cell r="I207">
            <v>727.26225864000003</v>
          </cell>
          <cell r="J207">
            <v>71.811616728000004</v>
          </cell>
          <cell r="K207">
            <v>72.307339994000003</v>
          </cell>
          <cell r="L207">
            <v>32.970969310000001</v>
          </cell>
          <cell r="M207">
            <v>32.970969310000001</v>
          </cell>
          <cell r="N207">
            <v>0</v>
          </cell>
          <cell r="P207">
            <v>21.987746999999999</v>
          </cell>
          <cell r="Q207">
            <v>8.3742313100000008</v>
          </cell>
          <cell r="R207">
            <v>30.361978310000001</v>
          </cell>
          <cell r="S207">
            <v>25.398802296</v>
          </cell>
          <cell r="T207">
            <v>92.087005464000001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26.973697550000001</v>
          </cell>
          <cell r="Z207">
            <v>730.65053939999996</v>
          </cell>
          <cell r="AA207">
            <v>757.62423694999995</v>
          </cell>
          <cell r="AB207">
            <v>70.338447333999994</v>
          </cell>
          <cell r="AC207">
            <v>72.935157939000007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680.80117800000005</v>
          </cell>
          <cell r="D208">
            <v>673.84887800000001</v>
          </cell>
          <cell r="E208">
            <v>0</v>
          </cell>
          <cell r="G208">
            <v>26.657097419999999</v>
          </cell>
          <cell r="H208">
            <v>413.23535701999998</v>
          </cell>
          <cell r="I208">
            <v>439.89245443999999</v>
          </cell>
          <cell r="J208">
            <v>60.698390422000003</v>
          </cell>
          <cell r="K208">
            <v>64.613938497000007</v>
          </cell>
          <cell r="L208">
            <v>365.42532199999999</v>
          </cell>
          <cell r="M208">
            <v>324.11102199999999</v>
          </cell>
          <cell r="N208">
            <v>0</v>
          </cell>
          <cell r="P208">
            <v>40.883400000000002</v>
          </cell>
          <cell r="Q208">
            <v>0.30975567999999998</v>
          </cell>
          <cell r="R208">
            <v>41.193155679999997</v>
          </cell>
          <cell r="S208">
            <v>8.4765795000000005E-2</v>
          </cell>
          <cell r="T208">
            <v>11.272660432</v>
          </cell>
          <cell r="U208">
            <v>1046.2265</v>
          </cell>
          <cell r="V208">
            <v>997.95989999999995</v>
          </cell>
          <cell r="W208">
            <v>0</v>
          </cell>
          <cell r="Y208">
            <v>67.540497419999994</v>
          </cell>
          <cell r="Z208">
            <v>413.5451127</v>
          </cell>
          <cell r="AA208">
            <v>481.08561012000001</v>
          </cell>
          <cell r="AB208">
            <v>39.527302423999998</v>
          </cell>
          <cell r="AC208">
            <v>45.982931049999998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1017.80785</v>
          </cell>
          <cell r="D209">
            <v>946.32984999999996</v>
          </cell>
          <cell r="E209">
            <v>0</v>
          </cell>
          <cell r="G209">
            <v>3.4554660099999999</v>
          </cell>
          <cell r="H209">
            <v>759.86350017999996</v>
          </cell>
          <cell r="I209">
            <v>763.31896618999997</v>
          </cell>
          <cell r="J209">
            <v>74.656871645999999</v>
          </cell>
          <cell r="K209">
            <v>74.996372468000004</v>
          </cell>
          <cell r="L209">
            <v>40.342950000000002</v>
          </cell>
          <cell r="M209">
            <v>40.342950000000002</v>
          </cell>
          <cell r="N209">
            <v>0</v>
          </cell>
          <cell r="P209">
            <v>18.815249999999999</v>
          </cell>
          <cell r="Q209">
            <v>20.75179528</v>
          </cell>
          <cell r="R209">
            <v>39.567045280000002</v>
          </cell>
          <cell r="S209">
            <v>51.438467637999999</v>
          </cell>
          <cell r="T209">
            <v>98.076727855000001</v>
          </cell>
          <cell r="U209">
            <v>1058.1507999999999</v>
          </cell>
          <cell r="V209">
            <v>986.67280000000005</v>
          </cell>
          <cell r="W209">
            <v>0</v>
          </cell>
          <cell r="Y209">
            <v>22.270716010000001</v>
          </cell>
          <cell r="Z209">
            <v>780.61529545999997</v>
          </cell>
          <cell r="AA209">
            <v>802.88601146999997</v>
          </cell>
          <cell r="AB209">
            <v>73.771649131999993</v>
          </cell>
          <cell r="AC209">
            <v>75.876331754000006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754.7251</v>
          </cell>
          <cell r="I210">
            <v>754.7251</v>
          </cell>
          <cell r="J210">
            <v>75.867773513000003</v>
          </cell>
          <cell r="K210">
            <v>75.867773513000003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800.84040000000005</v>
          </cell>
          <cell r="AA210">
            <v>800.84040000000005</v>
          </cell>
          <cell r="AB210">
            <v>74.436968694000001</v>
          </cell>
          <cell r="AC210">
            <v>74.436968694000001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906.72637799999995</v>
          </cell>
          <cell r="D211">
            <v>876.65447800000004</v>
          </cell>
          <cell r="E211">
            <v>0</v>
          </cell>
          <cell r="G211">
            <v>1.3734295999999999</v>
          </cell>
          <cell r="H211">
            <v>644.83213903000001</v>
          </cell>
          <cell r="I211">
            <v>646.20556863000002</v>
          </cell>
          <cell r="J211">
            <v>71.116508207999999</v>
          </cell>
          <cell r="K211">
            <v>71.267979437999998</v>
          </cell>
          <cell r="L211">
            <v>173.63582199999999</v>
          </cell>
          <cell r="M211">
            <v>152.63582199999999</v>
          </cell>
          <cell r="N211">
            <v>0</v>
          </cell>
          <cell r="P211">
            <v>67.490672000000004</v>
          </cell>
          <cell r="Q211">
            <v>83.585849999999994</v>
          </cell>
          <cell r="R211">
            <v>151.07652200000001</v>
          </cell>
          <cell r="S211">
            <v>48.138597806</v>
          </cell>
          <cell r="T211">
            <v>87.007692456000001</v>
          </cell>
          <cell r="U211">
            <v>1080.3622</v>
          </cell>
          <cell r="V211">
            <v>1029.2902999999999</v>
          </cell>
          <cell r="W211">
            <v>0</v>
          </cell>
          <cell r="Y211">
            <v>68.864101599999998</v>
          </cell>
          <cell r="Z211">
            <v>728.41798902999994</v>
          </cell>
          <cell r="AA211">
            <v>797.28209062999997</v>
          </cell>
          <cell r="AB211">
            <v>67.423498252000002</v>
          </cell>
          <cell r="AC211">
            <v>73.797666247999999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851.76930000000004</v>
          </cell>
          <cell r="E212">
            <v>0</v>
          </cell>
          <cell r="G212">
            <v>1.0319061</v>
          </cell>
          <cell r="H212">
            <v>596.39984793999997</v>
          </cell>
          <cell r="I212">
            <v>597.43175403999999</v>
          </cell>
          <cell r="J212">
            <v>67.857555070000004</v>
          </cell>
          <cell r="K212">
            <v>67.974963927999994</v>
          </cell>
          <cell r="L212">
            <v>222.29660000000001</v>
          </cell>
          <cell r="M212">
            <v>222.29660000000001</v>
          </cell>
          <cell r="N212">
            <v>0</v>
          </cell>
          <cell r="P212">
            <v>119.39596032999999</v>
          </cell>
          <cell r="Q212">
            <v>26.039273000000001</v>
          </cell>
          <cell r="R212">
            <v>145.43523332999999</v>
          </cell>
          <cell r="S212">
            <v>11.713752256999999</v>
          </cell>
          <cell r="T212">
            <v>65.423957599999994</v>
          </cell>
          <cell r="U212">
            <v>1101.1963000000001</v>
          </cell>
          <cell r="V212">
            <v>1074.0659000000001</v>
          </cell>
          <cell r="W212">
            <v>0</v>
          </cell>
          <cell r="Y212">
            <v>120.42786642999999</v>
          </cell>
          <cell r="Z212">
            <v>622.43912093999995</v>
          </cell>
          <cell r="AA212">
            <v>742.86698736999995</v>
          </cell>
          <cell r="AB212">
            <v>56.523902317999998</v>
          </cell>
          <cell r="AC212">
            <v>67.459996674999999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488.31765000000001</v>
          </cell>
          <cell r="E213">
            <v>0</v>
          </cell>
          <cell r="G213">
            <v>44.259453579999999</v>
          </cell>
          <cell r="H213">
            <v>342.99901894999999</v>
          </cell>
          <cell r="I213">
            <v>387.25847253000001</v>
          </cell>
          <cell r="J213">
            <v>65.428091975000001</v>
          </cell>
          <cell r="K213">
            <v>73.870715537999999</v>
          </cell>
          <cell r="L213">
            <v>595.47974999999997</v>
          </cell>
          <cell r="M213">
            <v>595.47974999999997</v>
          </cell>
          <cell r="N213">
            <v>0</v>
          </cell>
          <cell r="P213">
            <v>261.48845391999998</v>
          </cell>
          <cell r="Q213">
            <v>206.77911220999999</v>
          </cell>
          <cell r="R213">
            <v>468.26756612999998</v>
          </cell>
          <cell r="S213">
            <v>34.72479328</v>
          </cell>
          <cell r="T213">
            <v>78.637026050000003</v>
          </cell>
          <cell r="U213">
            <v>1119.7179000000001</v>
          </cell>
          <cell r="V213">
            <v>1083.7973999999999</v>
          </cell>
          <cell r="W213">
            <v>0</v>
          </cell>
          <cell r="Y213">
            <v>305.7479075</v>
          </cell>
          <cell r="Z213">
            <v>549.77813116000004</v>
          </cell>
          <cell r="AA213">
            <v>855.52603866000004</v>
          </cell>
          <cell r="AB213">
            <v>49.099700126000002</v>
          </cell>
          <cell r="AC213">
            <v>76.405498086999998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695.75879999999995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893.08169999999996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1079.2744062300001</v>
          </cell>
          <cell r="D215">
            <v>811.45070623000004</v>
          </cell>
          <cell r="E215">
            <v>0</v>
          </cell>
          <cell r="G215">
            <v>13.46289165</v>
          </cell>
          <cell r="H215">
            <v>744.61587770000006</v>
          </cell>
          <cell r="I215">
            <v>758.07876935000002</v>
          </cell>
          <cell r="J215">
            <v>68.992266786000002</v>
          </cell>
          <cell r="K215">
            <v>70.239668890000004</v>
          </cell>
          <cell r="L215">
            <v>59.297793769999998</v>
          </cell>
          <cell r="M215">
            <v>59.297793769999998</v>
          </cell>
          <cell r="N215">
            <v>0</v>
          </cell>
          <cell r="P215">
            <v>46.32</v>
          </cell>
          <cell r="Q215">
            <v>10.92237242</v>
          </cell>
          <cell r="R215">
            <v>57.242372420000002</v>
          </cell>
          <cell r="S215">
            <v>18.419525795999999</v>
          </cell>
          <cell r="T215">
            <v>96.533730481999996</v>
          </cell>
          <cell r="U215">
            <v>1138.5722000000001</v>
          </cell>
          <cell r="V215">
            <v>870.74850000000004</v>
          </cell>
          <cell r="W215">
            <v>0</v>
          </cell>
          <cell r="Y215">
            <v>59.782891650000003</v>
          </cell>
          <cell r="Z215">
            <v>755.53825012000004</v>
          </cell>
          <cell r="AA215">
            <v>815.32114177000005</v>
          </cell>
          <cell r="AB215">
            <v>66.358396079000002</v>
          </cell>
          <cell r="AC215">
            <v>71.609085640000004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929.71450000000004</v>
          </cell>
          <cell r="E216">
            <v>0</v>
          </cell>
          <cell r="G216">
            <v>175.87901886</v>
          </cell>
          <cell r="H216">
            <v>572.91208039000003</v>
          </cell>
          <cell r="I216">
            <v>748.79109925</v>
          </cell>
          <cell r="J216">
            <v>52.912703028000003</v>
          </cell>
          <cell r="K216">
            <v>69.156442010999996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18.173898999999999</v>
          </cell>
          <cell r="Q216">
            <v>31.783289369999999</v>
          </cell>
          <cell r="R216">
            <v>49.957188369999997</v>
          </cell>
          <cell r="S216">
            <v>52.421547957999998</v>
          </cell>
          <cell r="T216">
            <v>82.396542268000005</v>
          </cell>
          <cell r="U216">
            <v>1143.3797999999999</v>
          </cell>
          <cell r="V216">
            <v>990.34469999999999</v>
          </cell>
          <cell r="W216">
            <v>0</v>
          </cell>
          <cell r="Y216">
            <v>194.05291786000001</v>
          </cell>
          <cell r="Z216">
            <v>604.69536975999995</v>
          </cell>
          <cell r="AA216">
            <v>798.74828762000004</v>
          </cell>
          <cell r="AB216">
            <v>52.886658463000003</v>
          </cell>
          <cell r="AC216">
            <v>69.858527116000005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1012.2388</v>
          </cell>
          <cell r="E217">
            <v>0</v>
          </cell>
          <cell r="G217">
            <v>0</v>
          </cell>
          <cell r="H217">
            <v>912.68191917000001</v>
          </cell>
          <cell r="I217">
            <v>912.68191917000001</v>
          </cell>
          <cell r="J217">
            <v>87.750308379000003</v>
          </cell>
          <cell r="K217">
            <v>87.750308379000003</v>
          </cell>
          <cell r="L217">
            <v>125.79049999999999</v>
          </cell>
          <cell r="M217">
            <v>125.79049999999999</v>
          </cell>
          <cell r="N217">
            <v>0</v>
          </cell>
          <cell r="P217">
            <v>59.653860799999997</v>
          </cell>
          <cell r="Q217">
            <v>16.056027780000001</v>
          </cell>
          <cell r="R217">
            <v>75.709888579999998</v>
          </cell>
          <cell r="S217">
            <v>12.764102042999999</v>
          </cell>
          <cell r="T217">
            <v>60.187286464000003</v>
          </cell>
          <cell r="U217">
            <v>1165.8802000000001</v>
          </cell>
          <cell r="V217">
            <v>1138.0292999999999</v>
          </cell>
          <cell r="W217">
            <v>0</v>
          </cell>
          <cell r="Y217">
            <v>59.653860799999997</v>
          </cell>
          <cell r="Z217">
            <v>928.73794695000004</v>
          </cell>
          <cell r="AA217">
            <v>988.39180775</v>
          </cell>
          <cell r="AB217">
            <v>79.659809554000006</v>
          </cell>
          <cell r="AC217">
            <v>84.776446820999993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438.04834437</v>
          </cell>
          <cell r="D218">
            <v>433.60334437</v>
          </cell>
          <cell r="E218">
            <v>0</v>
          </cell>
          <cell r="G218">
            <v>42.640737090000002</v>
          </cell>
          <cell r="H218">
            <v>300.42172604000001</v>
          </cell>
          <cell r="I218">
            <v>343.06246313000003</v>
          </cell>
          <cell r="J218">
            <v>68.581865426999997</v>
          </cell>
          <cell r="K218">
            <v>78.316119108999999</v>
          </cell>
          <cell r="L218">
            <v>741.90035563000004</v>
          </cell>
          <cell r="M218">
            <v>741.90035563000004</v>
          </cell>
          <cell r="N218">
            <v>0</v>
          </cell>
          <cell r="P218">
            <v>189.31796294</v>
          </cell>
          <cell r="Q218">
            <v>130.53630828999999</v>
          </cell>
          <cell r="R218">
            <v>319.85427122999999</v>
          </cell>
          <cell r="S218">
            <v>17.594857220000002</v>
          </cell>
          <cell r="T218">
            <v>43.112834331999998</v>
          </cell>
          <cell r="U218">
            <v>1179.9486999999999</v>
          </cell>
          <cell r="V218">
            <v>1175.5037</v>
          </cell>
          <cell r="W218">
            <v>0</v>
          </cell>
          <cell r="Y218">
            <v>231.95870002999999</v>
          </cell>
          <cell r="Z218">
            <v>430.95803432999998</v>
          </cell>
          <cell r="AA218">
            <v>662.91673435999996</v>
          </cell>
          <cell r="AB218">
            <v>36.523455157999997</v>
          </cell>
          <cell r="AC218">
            <v>56.181826749000003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35.91210049</v>
          </cell>
          <cell r="H219">
            <v>287.24734381000002</v>
          </cell>
          <cell r="I219">
            <v>323.15944430000002</v>
          </cell>
          <cell r="J219">
            <v>44.971159296000003</v>
          </cell>
          <cell r="K219">
            <v>50.593522135999997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271.00607409999998</v>
          </cell>
          <cell r="Q219">
            <v>133.75259385000001</v>
          </cell>
          <cell r="R219">
            <v>404.75866795000002</v>
          </cell>
          <cell r="S219">
            <v>24.662115991</v>
          </cell>
          <cell r="T219">
            <v>74.631862678999994</v>
          </cell>
          <cell r="U219">
            <v>1181.0771</v>
          </cell>
          <cell r="V219">
            <v>1019.8926</v>
          </cell>
          <cell r="W219">
            <v>0</v>
          </cell>
          <cell r="Y219">
            <v>306.91817458999998</v>
          </cell>
          <cell r="Z219">
            <v>420.99993766</v>
          </cell>
          <cell r="AA219">
            <v>727.91811225000004</v>
          </cell>
          <cell r="AB219">
            <v>35.645423796999999</v>
          </cell>
          <cell r="AC219">
            <v>61.631718391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911.30703032999998</v>
          </cell>
          <cell r="D220">
            <v>879.66973032999999</v>
          </cell>
          <cell r="E220">
            <v>0</v>
          </cell>
          <cell r="G220">
            <v>5.0860420700000004</v>
          </cell>
          <cell r="H220">
            <v>664.94770844000004</v>
          </cell>
          <cell r="I220">
            <v>670.03375051</v>
          </cell>
          <cell r="J220">
            <v>72.966375361000004</v>
          </cell>
          <cell r="K220">
            <v>73.524479478999993</v>
          </cell>
          <cell r="L220">
            <v>289.04696967000001</v>
          </cell>
          <cell r="M220">
            <v>289.04696967000001</v>
          </cell>
          <cell r="N220">
            <v>0</v>
          </cell>
          <cell r="P220">
            <v>152.371478</v>
          </cell>
          <cell r="Q220">
            <v>38.642891669999997</v>
          </cell>
          <cell r="R220">
            <v>191.01436967000001</v>
          </cell>
          <cell r="S220">
            <v>13.369069987</v>
          </cell>
          <cell r="T220">
            <v>66.084197279999998</v>
          </cell>
          <cell r="U220">
            <v>1200.354</v>
          </cell>
          <cell r="V220">
            <v>1168.7166999999999</v>
          </cell>
          <cell r="W220">
            <v>0</v>
          </cell>
          <cell r="Y220">
            <v>157.45752006999999</v>
          </cell>
          <cell r="Z220">
            <v>703.59060010999997</v>
          </cell>
          <cell r="AA220">
            <v>861.04812017999996</v>
          </cell>
          <cell r="AB220">
            <v>58.615258507999997</v>
          </cell>
          <cell r="AC220">
            <v>71.732848825000005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619.18309899999997</v>
          </cell>
          <cell r="D221">
            <v>483.301199</v>
          </cell>
          <cell r="E221">
            <v>0</v>
          </cell>
          <cell r="G221">
            <v>13.341598360000001</v>
          </cell>
          <cell r="H221">
            <v>294.15178780999997</v>
          </cell>
          <cell r="I221">
            <v>307.49338617000001</v>
          </cell>
          <cell r="J221">
            <v>47.506430373000001</v>
          </cell>
          <cell r="K221">
            <v>49.661140084000003</v>
          </cell>
          <cell r="L221">
            <v>589.27410099999997</v>
          </cell>
          <cell r="M221">
            <v>589.27410099999997</v>
          </cell>
          <cell r="N221">
            <v>0</v>
          </cell>
          <cell r="P221">
            <v>1.7478928</v>
          </cell>
          <cell r="Q221">
            <v>17.4633006</v>
          </cell>
          <cell r="R221">
            <v>19.211193399999999</v>
          </cell>
          <cell r="S221">
            <v>2.963527596</v>
          </cell>
          <cell r="T221">
            <v>3.2601455530000001</v>
          </cell>
          <cell r="U221">
            <v>1208.4572000000001</v>
          </cell>
          <cell r="V221">
            <v>1072.5753</v>
          </cell>
          <cell r="W221">
            <v>0</v>
          </cell>
          <cell r="Y221">
            <v>15.08949116</v>
          </cell>
          <cell r="Z221">
            <v>311.61508841</v>
          </cell>
          <cell r="AA221">
            <v>326.70457957000002</v>
          </cell>
          <cell r="AB221">
            <v>25.786191551999998</v>
          </cell>
          <cell r="AC221">
            <v>27.034849027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13.08216558</v>
          </cell>
          <cell r="H222">
            <v>772.94826807000004</v>
          </cell>
          <cell r="I222">
            <v>786.03043364999996</v>
          </cell>
          <cell r="J222">
            <v>68.183325394999997</v>
          </cell>
          <cell r="K222">
            <v>69.337329600999993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62.288238399999997</v>
          </cell>
          <cell r="Q222">
            <v>13.391787000000001</v>
          </cell>
          <cell r="R222">
            <v>75.680025400000005</v>
          </cell>
          <cell r="S222">
            <v>16.728880888999999</v>
          </cell>
          <cell r="T222">
            <v>94.538699769000004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75.370403980000006</v>
          </cell>
          <cell r="Z222">
            <v>786.34005506999995</v>
          </cell>
          <cell r="AA222">
            <v>861.71045905000005</v>
          </cell>
          <cell r="AB222">
            <v>64.789505399000006</v>
          </cell>
          <cell r="AC222">
            <v>70.999555572000006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1136.7254</v>
          </cell>
          <cell r="E223">
            <v>0</v>
          </cell>
          <cell r="G223">
            <v>16.40416682</v>
          </cell>
          <cell r="H223">
            <v>839.92518915000005</v>
          </cell>
          <cell r="I223">
            <v>856.32935597000005</v>
          </cell>
          <cell r="J223">
            <v>71.433769354999995</v>
          </cell>
          <cell r="K223">
            <v>72.828907259999994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4.6628999999999996</v>
          </cell>
          <cell r="Q223">
            <v>35.530909149999999</v>
          </cell>
          <cell r="R223">
            <v>40.19380915</v>
          </cell>
          <cell r="S223">
            <v>88.312411515999997</v>
          </cell>
          <cell r="T223">
            <v>99.902093668999996</v>
          </cell>
          <cell r="U223">
            <v>1216.0428999999999</v>
          </cell>
          <cell r="V223">
            <v>1176.9585999999999</v>
          </cell>
          <cell r="W223">
            <v>0</v>
          </cell>
          <cell r="Y223">
            <v>21.067066820000001</v>
          </cell>
          <cell r="Z223">
            <v>875.45609830000001</v>
          </cell>
          <cell r="AA223">
            <v>896.52316512000004</v>
          </cell>
          <cell r="AB223">
            <v>71.992205068999994</v>
          </cell>
          <cell r="AC223">
            <v>73.724632998000004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783.64480000000003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1210.6677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1066.6559910000001</v>
          </cell>
          <cell r="D225">
            <v>801.15419099999997</v>
          </cell>
          <cell r="E225">
            <v>0</v>
          </cell>
          <cell r="G225">
            <v>21.614182719999999</v>
          </cell>
          <cell r="H225">
            <v>748.99834298999997</v>
          </cell>
          <cell r="I225">
            <v>770.61252571</v>
          </cell>
          <cell r="J225">
            <v>70.219297440999995</v>
          </cell>
          <cell r="K225">
            <v>72.245647351000002</v>
          </cell>
          <cell r="L225">
            <v>182.24280899999999</v>
          </cell>
          <cell r="M225">
            <v>144.41970900000001</v>
          </cell>
          <cell r="N225">
            <v>0</v>
          </cell>
          <cell r="P225">
            <v>24.717438999999999</v>
          </cell>
          <cell r="Q225">
            <v>79.8560655</v>
          </cell>
          <cell r="R225">
            <v>104.5735045</v>
          </cell>
          <cell r="S225">
            <v>43.818500131</v>
          </cell>
          <cell r="T225">
            <v>57.381416076000001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46.331621720000001</v>
          </cell>
          <cell r="Z225">
            <v>828.85440848999997</v>
          </cell>
          <cell r="AA225">
            <v>875.18603021000001</v>
          </cell>
          <cell r="AB225">
            <v>66.366819191999994</v>
          </cell>
          <cell r="AC225">
            <v>70.076617112999998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1082.1016322600001</v>
          </cell>
          <cell r="E226">
            <v>0</v>
          </cell>
          <cell r="G226">
            <v>35.41182191</v>
          </cell>
          <cell r="H226">
            <v>749.77006633999997</v>
          </cell>
          <cell r="I226">
            <v>785.18188825000004</v>
          </cell>
          <cell r="J226">
            <v>60.787805658000003</v>
          </cell>
          <cell r="K226">
            <v>63.658828448999998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12.0085178</v>
          </cell>
          <cell r="Q226">
            <v>1.500847</v>
          </cell>
          <cell r="R226">
            <v>13.5093648</v>
          </cell>
          <cell r="S226">
            <v>5.0039796299999999</v>
          </cell>
          <cell r="T226">
            <v>45.041624007999999</v>
          </cell>
          <cell r="U226">
            <v>1263.4149</v>
          </cell>
          <cell r="V226">
            <v>1112.0947000000001</v>
          </cell>
          <cell r="W226">
            <v>0</v>
          </cell>
          <cell r="Y226">
            <v>47.42033971</v>
          </cell>
          <cell r="Z226">
            <v>751.27091333999999</v>
          </cell>
          <cell r="AA226">
            <v>798.69125305</v>
          </cell>
          <cell r="AB226">
            <v>59.463515377</v>
          </cell>
          <cell r="AC226">
            <v>63.216861938999998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787.81010000000003</v>
          </cell>
          <cell r="E227">
            <v>0</v>
          </cell>
          <cell r="G227">
            <v>0</v>
          </cell>
          <cell r="H227">
            <v>593.43142</v>
          </cell>
          <cell r="I227">
            <v>593.43142</v>
          </cell>
          <cell r="J227">
            <v>74.948839453000005</v>
          </cell>
          <cell r="K227">
            <v>74.948839453000005</v>
          </cell>
          <cell r="L227">
            <v>488.95729999999998</v>
          </cell>
          <cell r="M227">
            <v>488.95729999999998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1276.7674</v>
          </cell>
          <cell r="W227">
            <v>0</v>
          </cell>
          <cell r="Y227">
            <v>0</v>
          </cell>
          <cell r="Z227">
            <v>1013.87492</v>
          </cell>
          <cell r="AA227">
            <v>1013.87492</v>
          </cell>
          <cell r="AB227">
            <v>79.163255160999995</v>
          </cell>
          <cell r="AC227">
            <v>79.163255160999995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1179.4549</v>
          </cell>
          <cell r="E228">
            <v>0</v>
          </cell>
          <cell r="G228">
            <v>6.7362193699999997</v>
          </cell>
          <cell r="H228">
            <v>868.44237998999995</v>
          </cell>
          <cell r="I228">
            <v>875.17859936000002</v>
          </cell>
          <cell r="J228">
            <v>69.518052237000006</v>
          </cell>
          <cell r="K228">
            <v>70.057280700999996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16.69066557</v>
          </cell>
          <cell r="Q228">
            <v>34.931738279999998</v>
          </cell>
          <cell r="R228">
            <v>51.622403849999998</v>
          </cell>
          <cell r="S228">
            <v>67.666481246999993</v>
          </cell>
          <cell r="T228">
            <v>99.998070351999999</v>
          </cell>
          <cell r="U228">
            <v>1300.8562999999999</v>
          </cell>
          <cell r="V228">
            <v>1231.0782999999999</v>
          </cell>
          <cell r="W228">
            <v>0</v>
          </cell>
          <cell r="Y228">
            <v>23.426884940000001</v>
          </cell>
          <cell r="Z228">
            <v>903.37411827000005</v>
          </cell>
          <cell r="AA228">
            <v>926.80100320999998</v>
          </cell>
          <cell r="AB228">
            <v>69.444574183</v>
          </cell>
          <cell r="AC228">
            <v>71.245456028000007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826.53157699999997</v>
          </cell>
          <cell r="D229">
            <v>770.89247699999999</v>
          </cell>
          <cell r="E229">
            <v>0</v>
          </cell>
          <cell r="G229">
            <v>7.4086103100000003</v>
          </cell>
          <cell r="H229">
            <v>547.69741113999999</v>
          </cell>
          <cell r="I229">
            <v>555.10602144999996</v>
          </cell>
          <cell r="J229">
            <v>66.264547704999998</v>
          </cell>
          <cell r="K229">
            <v>67.160897042000002</v>
          </cell>
          <cell r="L229">
            <v>475.64962300000002</v>
          </cell>
          <cell r="M229">
            <v>475.64962300000002</v>
          </cell>
          <cell r="N229">
            <v>0</v>
          </cell>
          <cell r="P229">
            <v>142.77455064</v>
          </cell>
          <cell r="Q229">
            <v>187.42956484000001</v>
          </cell>
          <cell r="R229">
            <v>330.20411547999998</v>
          </cell>
          <cell r="S229">
            <v>39.404964448000001</v>
          </cell>
          <cell r="T229">
            <v>69.421712855999999</v>
          </cell>
          <cell r="U229">
            <v>1302.1812</v>
          </cell>
          <cell r="V229">
            <v>1246.5420999999999</v>
          </cell>
          <cell r="W229">
            <v>0</v>
          </cell>
          <cell r="Y229">
            <v>150.18316095</v>
          </cell>
          <cell r="Z229">
            <v>735.12697598</v>
          </cell>
          <cell r="AA229">
            <v>885.31013693</v>
          </cell>
          <cell r="AB229">
            <v>56.453508618999997</v>
          </cell>
          <cell r="AC229">
            <v>67.986708526000001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372.39163020000001</v>
          </cell>
          <cell r="E230">
            <v>0</v>
          </cell>
          <cell r="G230">
            <v>92.370498839999996</v>
          </cell>
          <cell r="H230">
            <v>219.7835092</v>
          </cell>
          <cell r="I230">
            <v>312.15400804000001</v>
          </cell>
          <cell r="J230">
            <v>54.565442912000002</v>
          </cell>
          <cell r="K230">
            <v>77.498178855999996</v>
          </cell>
          <cell r="L230">
            <v>903.2541698</v>
          </cell>
          <cell r="M230">
            <v>903.2541698</v>
          </cell>
          <cell r="N230">
            <v>0</v>
          </cell>
          <cell r="P230">
            <v>688.38145582000004</v>
          </cell>
          <cell r="Q230">
            <v>129.52461298</v>
          </cell>
          <cell r="R230">
            <v>817.90606879999996</v>
          </cell>
          <cell r="S230">
            <v>14.339774707</v>
          </cell>
          <cell r="T230">
            <v>90.551042679999995</v>
          </cell>
          <cell r="U230">
            <v>1306.0429999999999</v>
          </cell>
          <cell r="V230">
            <v>1275.6458</v>
          </cell>
          <cell r="W230">
            <v>0</v>
          </cell>
          <cell r="Y230">
            <v>780.75195466000002</v>
          </cell>
          <cell r="Z230">
            <v>349.30812218</v>
          </cell>
          <cell r="AA230">
            <v>1130.06007684</v>
          </cell>
          <cell r="AB230">
            <v>26.745529985000001</v>
          </cell>
          <cell r="AC230">
            <v>86.525487815999995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935.20787665</v>
          </cell>
          <cell r="D231">
            <v>910.27397665000001</v>
          </cell>
          <cell r="E231">
            <v>0</v>
          </cell>
          <cell r="G231">
            <v>0.94075083999999998</v>
          </cell>
          <cell r="H231">
            <v>718.22965757999998</v>
          </cell>
          <cell r="I231">
            <v>719.17040841999994</v>
          </cell>
          <cell r="J231">
            <v>76.798931608000004</v>
          </cell>
          <cell r="K231">
            <v>76.899524306000004</v>
          </cell>
          <cell r="L231">
            <v>417.07462335000002</v>
          </cell>
          <cell r="M231">
            <v>385.57462335000002</v>
          </cell>
          <cell r="N231">
            <v>0</v>
          </cell>
          <cell r="P231">
            <v>220.41737187999999</v>
          </cell>
          <cell r="Q231">
            <v>94.179818350000005</v>
          </cell>
          <cell r="R231">
            <v>314.59719023000002</v>
          </cell>
          <cell r="S231">
            <v>22.581047389999998</v>
          </cell>
          <cell r="T231">
            <v>75.429472957000002</v>
          </cell>
          <cell r="U231">
            <v>1352.2825</v>
          </cell>
          <cell r="V231">
            <v>1295.8486</v>
          </cell>
          <cell r="W231">
            <v>0</v>
          </cell>
          <cell r="Y231">
            <v>221.35812272000001</v>
          </cell>
          <cell r="Z231">
            <v>812.40947592999999</v>
          </cell>
          <cell r="AA231">
            <v>1033.7675986500001</v>
          </cell>
          <cell r="AB231">
            <v>60.076905226999997</v>
          </cell>
          <cell r="AC231">
            <v>76.446127095999998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1121.8403000000001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71.170699999999997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1193.011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854.60636551000005</v>
          </cell>
          <cell r="E233">
            <v>0</v>
          </cell>
          <cell r="G233">
            <v>12.477309099999999</v>
          </cell>
          <cell r="H233">
            <v>667.50836583</v>
          </cell>
          <cell r="I233">
            <v>679.98567492999996</v>
          </cell>
          <cell r="J233">
            <v>70.816536791000004</v>
          </cell>
          <cell r="K233">
            <v>72.140265247000002</v>
          </cell>
          <cell r="L233">
            <v>446.18453448999998</v>
          </cell>
          <cell r="M233">
            <v>446.18453448999998</v>
          </cell>
          <cell r="N233">
            <v>0</v>
          </cell>
          <cell r="P233">
            <v>22.571387000000001</v>
          </cell>
          <cell r="Q233">
            <v>238.0973784</v>
          </cell>
          <cell r="R233">
            <v>260.66876539999998</v>
          </cell>
          <cell r="S233">
            <v>53.362983249000003</v>
          </cell>
          <cell r="T233">
            <v>58.421739269</v>
          </cell>
          <cell r="U233">
            <v>1388.7728</v>
          </cell>
          <cell r="V233">
            <v>1300.7909</v>
          </cell>
          <cell r="W233">
            <v>0</v>
          </cell>
          <cell r="Y233">
            <v>35.048696100000001</v>
          </cell>
          <cell r="Z233">
            <v>905.60574423000003</v>
          </cell>
          <cell r="AA233">
            <v>940.65444033000006</v>
          </cell>
          <cell r="AB233">
            <v>65.209064018999996</v>
          </cell>
          <cell r="AC233">
            <v>67.732781080999999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1195.4884300000001</v>
          </cell>
          <cell r="E234">
            <v>0</v>
          </cell>
          <cell r="G234">
            <v>15.95176229</v>
          </cell>
          <cell r="H234">
            <v>888.18838361999997</v>
          </cell>
          <cell r="I234">
            <v>904.14014591</v>
          </cell>
          <cell r="J234">
            <v>69.641873829000005</v>
          </cell>
          <cell r="K234">
            <v>70.892633957000001</v>
          </cell>
          <cell r="L234">
            <v>159.50207</v>
          </cell>
          <cell r="M234">
            <v>159.50207</v>
          </cell>
          <cell r="N234">
            <v>0</v>
          </cell>
          <cell r="P234">
            <v>121.22777438999999</v>
          </cell>
          <cell r="Q234">
            <v>25.912555340000001</v>
          </cell>
          <cell r="R234">
            <v>147.14032972999999</v>
          </cell>
          <cell r="S234">
            <v>16.245905359999998</v>
          </cell>
          <cell r="T234">
            <v>92.249793202999996</v>
          </cell>
          <cell r="U234">
            <v>1434.8675000000001</v>
          </cell>
          <cell r="V234">
            <v>1354.9905000000001</v>
          </cell>
          <cell r="W234">
            <v>0</v>
          </cell>
          <cell r="Y234">
            <v>137.17953668000001</v>
          </cell>
          <cell r="Z234">
            <v>914.10093896000001</v>
          </cell>
          <cell r="AA234">
            <v>1051.2804756400001</v>
          </cell>
          <cell r="AB234">
            <v>63.706296152999997</v>
          </cell>
          <cell r="AC234">
            <v>73.266728506000007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1090.7488000000001</v>
          </cell>
          <cell r="E235">
            <v>0</v>
          </cell>
          <cell r="G235">
            <v>0</v>
          </cell>
          <cell r="H235">
            <v>839.29743819999999</v>
          </cell>
          <cell r="I235">
            <v>839.29743819999999</v>
          </cell>
          <cell r="J235">
            <v>74.907996955000002</v>
          </cell>
          <cell r="K235">
            <v>74.907996955000002</v>
          </cell>
          <cell r="L235">
            <v>317.1207</v>
          </cell>
          <cell r="M235">
            <v>317.1207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1407.8695</v>
          </cell>
          <cell r="W235">
            <v>0</v>
          </cell>
          <cell r="Y235">
            <v>0</v>
          </cell>
          <cell r="Z235">
            <v>1140.1474381999999</v>
          </cell>
          <cell r="AA235">
            <v>1140.1474381999999</v>
          </cell>
          <cell r="AB235">
            <v>79.311382284999993</v>
          </cell>
          <cell r="AC235">
            <v>79.311382284999993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874.95514000000003</v>
          </cell>
          <cell r="D236">
            <v>806.71704</v>
          </cell>
          <cell r="E236">
            <v>0</v>
          </cell>
          <cell r="G236">
            <v>37.641083739999999</v>
          </cell>
          <cell r="H236">
            <v>589.73210699000003</v>
          </cell>
          <cell r="I236">
            <v>627.37319073000003</v>
          </cell>
          <cell r="J236">
            <v>67.401410659000007</v>
          </cell>
          <cell r="K236">
            <v>71.703469361000003</v>
          </cell>
          <cell r="L236">
            <v>573.10105999999996</v>
          </cell>
          <cell r="M236">
            <v>573.10105999999996</v>
          </cell>
          <cell r="N236">
            <v>0</v>
          </cell>
          <cell r="P236">
            <v>137.20858378</v>
          </cell>
          <cell r="Q236">
            <v>273.34841847000001</v>
          </cell>
          <cell r="R236">
            <v>410.55700224999998</v>
          </cell>
          <cell r="S236">
            <v>47.696372865000001</v>
          </cell>
          <cell r="T236">
            <v>71.637801934999999</v>
          </cell>
          <cell r="U236">
            <v>1448.0562</v>
          </cell>
          <cell r="V236">
            <v>1379.8181</v>
          </cell>
          <cell r="W236">
            <v>0</v>
          </cell>
          <cell r="Y236">
            <v>174.84966752</v>
          </cell>
          <cell r="Z236">
            <v>863.08052545999999</v>
          </cell>
          <cell r="AA236">
            <v>1037.9301929799999</v>
          </cell>
          <cell r="AB236">
            <v>59.602695355000002</v>
          </cell>
          <cell r="AC236">
            <v>71.677479989000005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1126.2945</v>
          </cell>
          <cell r="E237">
            <v>0</v>
          </cell>
          <cell r="G237">
            <v>0</v>
          </cell>
          <cell r="H237">
            <v>1126.2945</v>
          </cell>
          <cell r="I237">
            <v>1126.2945</v>
          </cell>
          <cell r="J237">
            <v>98.039632995999995</v>
          </cell>
          <cell r="K237">
            <v>98.039632995999995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1479.1404</v>
          </cell>
          <cell r="W237">
            <v>0</v>
          </cell>
          <cell r="Y237">
            <v>0</v>
          </cell>
          <cell r="Z237">
            <v>1479.1404</v>
          </cell>
          <cell r="AA237">
            <v>1479.1404</v>
          </cell>
          <cell r="AB237">
            <v>98.500261111</v>
          </cell>
          <cell r="AC237">
            <v>98.500261111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1503.7899</v>
          </cell>
          <cell r="E238">
            <v>0</v>
          </cell>
          <cell r="G238">
            <v>1252.6867533499999</v>
          </cell>
          <cell r="H238">
            <v>88.269962309999997</v>
          </cell>
          <cell r="I238">
            <v>1340.9567156600001</v>
          </cell>
          <cell r="J238">
            <v>5.8341038650000003</v>
          </cell>
          <cell r="K238">
            <v>88.629025698000007</v>
          </cell>
          <cell r="L238">
            <v>3.6753</v>
          </cell>
          <cell r="M238">
            <v>3.6753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19.046064266999998</v>
          </cell>
          <cell r="T238">
            <v>95.230321333999996</v>
          </cell>
          <cell r="U238">
            <v>1516.6748</v>
          </cell>
          <cell r="V238">
            <v>1507.4652000000001</v>
          </cell>
          <cell r="W238">
            <v>0</v>
          </cell>
          <cell r="Y238">
            <v>1255.4867533500001</v>
          </cell>
          <cell r="Z238">
            <v>88.96996231</v>
          </cell>
          <cell r="AA238">
            <v>1344.4567156600001</v>
          </cell>
          <cell r="AB238">
            <v>5.8661199030000004</v>
          </cell>
          <cell r="AC238">
            <v>88.645022365000003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11.419593900000001</v>
          </cell>
          <cell r="H239">
            <v>744.25119181000002</v>
          </cell>
          <cell r="I239">
            <v>755.67078571000002</v>
          </cell>
          <cell r="J239">
            <v>50.981737971000001</v>
          </cell>
          <cell r="K239">
            <v>51.763988304999998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40.7945159</v>
          </cell>
          <cell r="Z239">
            <v>755.34426981000001</v>
          </cell>
          <cell r="AA239">
            <v>796.13878570999998</v>
          </cell>
          <cell r="AB239">
            <v>49.491584191999998</v>
          </cell>
          <cell r="AC239">
            <v>52.164517977000003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724.5711</v>
          </cell>
          <cell r="D240">
            <v>690.6789</v>
          </cell>
          <cell r="E240">
            <v>0</v>
          </cell>
          <cell r="G240">
            <v>44.467662840000003</v>
          </cell>
          <cell r="H240">
            <v>408.72689657000001</v>
          </cell>
          <cell r="I240">
            <v>453.19455941000001</v>
          </cell>
          <cell r="J240">
            <v>56.409494744</v>
          </cell>
          <cell r="K240">
            <v>62.546596104999999</v>
          </cell>
          <cell r="L240">
            <v>821.16150000000005</v>
          </cell>
          <cell r="M240">
            <v>447.49029999999999</v>
          </cell>
          <cell r="N240">
            <v>0</v>
          </cell>
          <cell r="P240">
            <v>72.432000000000002</v>
          </cell>
          <cell r="Q240">
            <v>331.17709781000002</v>
          </cell>
          <cell r="R240">
            <v>403.60909780999998</v>
          </cell>
          <cell r="S240">
            <v>40.330324523000002</v>
          </cell>
          <cell r="T240">
            <v>49.151001088999998</v>
          </cell>
          <cell r="U240">
            <v>1545.7326</v>
          </cell>
          <cell r="V240">
            <v>1138.1692</v>
          </cell>
          <cell r="W240">
            <v>0</v>
          </cell>
          <cell r="Y240">
            <v>116.89966284</v>
          </cell>
          <cell r="Z240">
            <v>739.90399437999997</v>
          </cell>
          <cell r="AA240">
            <v>856.80365721999999</v>
          </cell>
          <cell r="AB240">
            <v>47.8675286</v>
          </cell>
          <cell r="AC240">
            <v>55.430263760999999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1352.1822</v>
          </cell>
          <cell r="E241">
            <v>0</v>
          </cell>
          <cell r="G241">
            <v>174.98374905</v>
          </cell>
          <cell r="H241">
            <v>875.55295192999995</v>
          </cell>
          <cell r="I241">
            <v>1050.53670098</v>
          </cell>
          <cell r="J241">
            <v>60.825647066999998</v>
          </cell>
          <cell r="K241">
            <v>72.981964669999996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108.89234008</v>
          </cell>
          <cell r="Q241">
            <v>41.209610120000001</v>
          </cell>
          <cell r="R241">
            <v>150.1019502</v>
          </cell>
          <cell r="S241">
            <v>25.005406533999999</v>
          </cell>
          <cell r="T241">
            <v>91.079732989999997</v>
          </cell>
          <cell r="U241">
            <v>1604.2498000000001</v>
          </cell>
          <cell r="V241">
            <v>1516.9849999999999</v>
          </cell>
          <cell r="W241">
            <v>0</v>
          </cell>
          <cell r="Y241">
            <v>283.87608913000003</v>
          </cell>
          <cell r="Z241">
            <v>916.76256205000004</v>
          </cell>
          <cell r="AA241">
            <v>1200.6386511799999</v>
          </cell>
          <cell r="AB241">
            <v>57.145873545000001</v>
          </cell>
          <cell r="AC241">
            <v>74.841128307000005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1333.5119198</v>
          </cell>
          <cell r="D242">
            <v>1262.7281198000001</v>
          </cell>
          <cell r="E242">
            <v>0</v>
          </cell>
          <cell r="G242">
            <v>83.954417730000003</v>
          </cell>
          <cell r="H242">
            <v>839.29090326000005</v>
          </cell>
          <cell r="I242">
            <v>923.24532098999998</v>
          </cell>
          <cell r="J242">
            <v>62.938387786</v>
          </cell>
          <cell r="K242">
            <v>69.234125865999999</v>
          </cell>
          <cell r="L242">
            <v>274.35018020000001</v>
          </cell>
          <cell r="M242">
            <v>274.35018020000001</v>
          </cell>
          <cell r="N242">
            <v>0</v>
          </cell>
          <cell r="P242">
            <v>88.535913570000005</v>
          </cell>
          <cell r="Q242">
            <v>160.12547778999999</v>
          </cell>
          <cell r="R242">
            <v>248.66139136000001</v>
          </cell>
          <cell r="S242">
            <v>58.365362718</v>
          </cell>
          <cell r="T242">
            <v>90.636496457999996</v>
          </cell>
          <cell r="U242">
            <v>1607.8621000000001</v>
          </cell>
          <cell r="V242">
            <v>1537.0782999999999</v>
          </cell>
          <cell r="W242">
            <v>0</v>
          </cell>
          <cell r="Y242">
            <v>172.49033130000001</v>
          </cell>
          <cell r="Z242">
            <v>999.41638105000004</v>
          </cell>
          <cell r="AA242">
            <v>1171.9067123499999</v>
          </cell>
          <cell r="AB242">
            <v>62.158090612999999</v>
          </cell>
          <cell r="AC242">
            <v>72.886021279000005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1004.5155</v>
          </cell>
          <cell r="E243">
            <v>0</v>
          </cell>
          <cell r="G243">
            <v>0</v>
          </cell>
          <cell r="H243">
            <v>1004.5155</v>
          </cell>
          <cell r="I243">
            <v>1004.5155</v>
          </cell>
          <cell r="J243">
            <v>87.966199433</v>
          </cell>
          <cell r="K243">
            <v>87.966199433</v>
          </cell>
          <cell r="L243">
            <v>495.21870000000001</v>
          </cell>
          <cell r="M243">
            <v>495.21870000000001</v>
          </cell>
          <cell r="N243">
            <v>0</v>
          </cell>
          <cell r="P243">
            <v>0</v>
          </cell>
          <cell r="Q243">
            <v>495.21870000000001</v>
          </cell>
          <cell r="R243">
            <v>495.21870000000001</v>
          </cell>
          <cell r="S243">
            <v>100</v>
          </cell>
          <cell r="T243">
            <v>100</v>
          </cell>
          <cell r="U243">
            <v>1637.1522</v>
          </cell>
          <cell r="V243">
            <v>1499.7342000000001</v>
          </cell>
          <cell r="W243">
            <v>0</v>
          </cell>
          <cell r="Y243">
            <v>0</v>
          </cell>
          <cell r="Z243">
            <v>1499.7342000000001</v>
          </cell>
          <cell r="AA243">
            <v>1499.7342000000001</v>
          </cell>
          <cell r="AB243">
            <v>91.606278267999997</v>
          </cell>
          <cell r="AC243">
            <v>91.606278267999997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1254.4101910899999</v>
          </cell>
          <cell r="D244">
            <v>942.21989109000003</v>
          </cell>
          <cell r="E244">
            <v>0</v>
          </cell>
          <cell r="G244">
            <v>17.263374169999999</v>
          </cell>
          <cell r="H244">
            <v>901.24634538999999</v>
          </cell>
          <cell r="I244">
            <v>918.50971956000001</v>
          </cell>
          <cell r="J244">
            <v>71.846223172999998</v>
          </cell>
          <cell r="K244">
            <v>73.222437611000004</v>
          </cell>
          <cell r="L244">
            <v>384.17940891000001</v>
          </cell>
          <cell r="M244">
            <v>384.17940891000001</v>
          </cell>
          <cell r="N244">
            <v>0</v>
          </cell>
          <cell r="P244">
            <v>193.99642202999999</v>
          </cell>
          <cell r="Q244">
            <v>58.028288660000001</v>
          </cell>
          <cell r="R244">
            <v>252.02471069000001</v>
          </cell>
          <cell r="S244">
            <v>15.104476532</v>
          </cell>
          <cell r="T244">
            <v>65.600785685999995</v>
          </cell>
          <cell r="U244">
            <v>1638.5896</v>
          </cell>
          <cell r="V244">
            <v>1326.3993</v>
          </cell>
          <cell r="W244">
            <v>0</v>
          </cell>
          <cell r="Y244">
            <v>211.25979620000001</v>
          </cell>
          <cell r="Z244">
            <v>959.27463405000003</v>
          </cell>
          <cell r="AA244">
            <v>1170.53443025</v>
          </cell>
          <cell r="AB244">
            <v>58.542702458999997</v>
          </cell>
          <cell r="AC244">
            <v>71.435485142000005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1409.1849999999999</v>
          </cell>
          <cell r="E246">
            <v>0</v>
          </cell>
          <cell r="G246">
            <v>0</v>
          </cell>
          <cell r="H246">
            <v>1054.34107096</v>
          </cell>
          <cell r="I246">
            <v>1054.34107096</v>
          </cell>
          <cell r="J246">
            <v>73.448564598000004</v>
          </cell>
          <cell r="K246">
            <v>73.448564598000004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1651.7337</v>
          </cell>
          <cell r="W246">
            <v>0</v>
          </cell>
          <cell r="Y246">
            <v>0</v>
          </cell>
          <cell r="Z246">
            <v>1296.8897709600001</v>
          </cell>
          <cell r="AA246">
            <v>1296.8897709600001</v>
          </cell>
          <cell r="AB246">
            <v>77.286405807999998</v>
          </cell>
          <cell r="AC246">
            <v>77.286405807999998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1534.8171589999999</v>
          </cell>
          <cell r="D247">
            <v>1395.1662590000001</v>
          </cell>
          <cell r="E247">
            <v>0</v>
          </cell>
          <cell r="G247">
            <v>24.300399819999999</v>
          </cell>
          <cell r="H247">
            <v>1000.06152951</v>
          </cell>
          <cell r="I247">
            <v>1024.3619293300001</v>
          </cell>
          <cell r="J247">
            <v>65.158349556000005</v>
          </cell>
          <cell r="K247">
            <v>66.741626084000004</v>
          </cell>
          <cell r="L247">
            <v>158.70334099999999</v>
          </cell>
          <cell r="M247">
            <v>158.70334099999999</v>
          </cell>
          <cell r="N247">
            <v>0</v>
          </cell>
          <cell r="P247">
            <v>35.929637999999997</v>
          </cell>
          <cell r="Q247">
            <v>113.49547384</v>
          </cell>
          <cell r="R247">
            <v>149.42511184</v>
          </cell>
          <cell r="S247">
            <v>71.51423097</v>
          </cell>
          <cell r="T247">
            <v>94.153727892000006</v>
          </cell>
          <cell r="U247">
            <v>1693.5205000000001</v>
          </cell>
          <cell r="V247">
            <v>1553.8696</v>
          </cell>
          <cell r="W247">
            <v>0</v>
          </cell>
          <cell r="Y247">
            <v>60.23003782</v>
          </cell>
          <cell r="Z247">
            <v>1113.5570033500001</v>
          </cell>
          <cell r="AA247">
            <v>1173.7870411700001</v>
          </cell>
          <cell r="AB247">
            <v>65.753972469999994</v>
          </cell>
          <cell r="AC247">
            <v>69.310471362000001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1566.593378</v>
          </cell>
          <cell r="D248">
            <v>1465.2653780000001</v>
          </cell>
          <cell r="E248">
            <v>0</v>
          </cell>
          <cell r="G248">
            <v>148.29559064</v>
          </cell>
          <cell r="H248">
            <v>1059.1925456399999</v>
          </cell>
          <cell r="I248">
            <v>1207.4881362799999</v>
          </cell>
          <cell r="J248">
            <v>67.611197680000004</v>
          </cell>
          <cell r="K248">
            <v>77.077316503000006</v>
          </cell>
          <cell r="L248">
            <v>147.611422</v>
          </cell>
          <cell r="M248">
            <v>147.611422</v>
          </cell>
          <cell r="N248">
            <v>0</v>
          </cell>
          <cell r="P248">
            <v>16.4847</v>
          </cell>
          <cell r="Q248">
            <v>95.418931999999998</v>
          </cell>
          <cell r="R248">
            <v>111.903632</v>
          </cell>
          <cell r="S248">
            <v>64.641970592000007</v>
          </cell>
          <cell r="T248">
            <v>75.809602322000003</v>
          </cell>
          <cell r="U248">
            <v>1714.2048</v>
          </cell>
          <cell r="V248">
            <v>1612.8768</v>
          </cell>
          <cell r="W248">
            <v>0</v>
          </cell>
          <cell r="Y248">
            <v>164.78029064</v>
          </cell>
          <cell r="Z248">
            <v>1154.61147764</v>
          </cell>
          <cell r="AA248">
            <v>1319.39176828</v>
          </cell>
          <cell r="AB248">
            <v>67.355515376</v>
          </cell>
          <cell r="AC248">
            <v>76.968152712999995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1538.7371669700001</v>
          </cell>
          <cell r="D249">
            <v>1152.2163669700001</v>
          </cell>
          <cell r="E249">
            <v>0</v>
          </cell>
          <cell r="G249">
            <v>12.98802012</v>
          </cell>
          <cell r="H249">
            <v>1017.39559566</v>
          </cell>
          <cell r="I249">
            <v>1030.3836157799999</v>
          </cell>
          <cell r="J249">
            <v>66.118867958999999</v>
          </cell>
          <cell r="K249">
            <v>66.962938043999998</v>
          </cell>
          <cell r="L249">
            <v>203.34983303000001</v>
          </cell>
          <cell r="M249">
            <v>194.31193303000001</v>
          </cell>
          <cell r="N249">
            <v>0</v>
          </cell>
          <cell r="P249">
            <v>77.405982460000004</v>
          </cell>
          <cell r="Q249">
            <v>74.370328299999997</v>
          </cell>
          <cell r="R249">
            <v>151.77631076</v>
          </cell>
          <cell r="S249">
            <v>36.572603573000002</v>
          </cell>
          <cell r="T249">
            <v>74.638030678000007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90.394002580000006</v>
          </cell>
          <cell r="Z249">
            <v>1091.76592396</v>
          </cell>
          <cell r="AA249">
            <v>1182.15992654</v>
          </cell>
          <cell r="AB249">
            <v>62.670000061000003</v>
          </cell>
          <cell r="AC249">
            <v>67.858834062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642.67579999999998</v>
          </cell>
          <cell r="I250">
            <v>642.67579999999998</v>
          </cell>
          <cell r="J250">
            <v>74.999988329999994</v>
          </cell>
          <cell r="K250">
            <v>74.999988329999994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894.26</v>
          </cell>
          <cell r="R250">
            <v>894.26</v>
          </cell>
          <cell r="S250">
            <v>100</v>
          </cell>
          <cell r="T250">
            <v>100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1536.9358</v>
          </cell>
          <cell r="AA250">
            <v>1536.9358</v>
          </cell>
          <cell r="AB250">
            <v>87.766665912999997</v>
          </cell>
          <cell r="AC250">
            <v>87.766665912999997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807.9819</v>
          </cell>
          <cell r="E251">
            <v>0</v>
          </cell>
          <cell r="G251">
            <v>0</v>
          </cell>
          <cell r="H251">
            <v>807.9819</v>
          </cell>
          <cell r="I251">
            <v>807.9819</v>
          </cell>
          <cell r="J251">
            <v>97.949238851999993</v>
          </cell>
          <cell r="K251">
            <v>97.949238851999993</v>
          </cell>
          <cell r="L251">
            <v>940.2346</v>
          </cell>
          <cell r="M251">
            <v>940.2346</v>
          </cell>
          <cell r="N251">
            <v>0</v>
          </cell>
          <cell r="P251">
            <v>0</v>
          </cell>
          <cell r="Q251">
            <v>940.2346</v>
          </cell>
          <cell r="R251">
            <v>940.2346</v>
          </cell>
          <cell r="S251">
            <v>100</v>
          </cell>
          <cell r="T251">
            <v>100</v>
          </cell>
          <cell r="U251">
            <v>1765.1332</v>
          </cell>
          <cell r="V251">
            <v>1748.2165</v>
          </cell>
          <cell r="W251">
            <v>0</v>
          </cell>
          <cell r="Y251">
            <v>0</v>
          </cell>
          <cell r="Z251">
            <v>1748.2165</v>
          </cell>
          <cell r="AA251">
            <v>1748.2165</v>
          </cell>
          <cell r="AB251">
            <v>99.041619069000006</v>
          </cell>
          <cell r="AC251">
            <v>99.041619069000006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1574.1034999999999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120.29340000000001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1694.3969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613.46199999999999</v>
          </cell>
          <cell r="E253">
            <v>0</v>
          </cell>
          <cell r="G253">
            <v>15.355110229999999</v>
          </cell>
          <cell r="H253">
            <v>451.23624969999997</v>
          </cell>
          <cell r="I253">
            <v>466.59135993000001</v>
          </cell>
          <cell r="J253">
            <v>68.466641838000001</v>
          </cell>
          <cell r="K253">
            <v>70.796491962999994</v>
          </cell>
          <cell r="L253">
            <v>1179.7167999999999</v>
          </cell>
          <cell r="M253">
            <v>899.91830000000004</v>
          </cell>
          <cell r="N253">
            <v>0</v>
          </cell>
          <cell r="P253">
            <v>348.31200484999999</v>
          </cell>
          <cell r="Q253">
            <v>369.70808712000002</v>
          </cell>
          <cell r="R253">
            <v>718.02009196999995</v>
          </cell>
          <cell r="S253">
            <v>31.338715114999999</v>
          </cell>
          <cell r="T253">
            <v>60.863767641000003</v>
          </cell>
          <cell r="U253">
            <v>1838.7768000000001</v>
          </cell>
          <cell r="V253">
            <v>1513.3803</v>
          </cell>
          <cell r="W253">
            <v>0</v>
          </cell>
          <cell r="Y253">
            <v>363.66711507999997</v>
          </cell>
          <cell r="Z253">
            <v>820.94433681999999</v>
          </cell>
          <cell r="AA253">
            <v>1184.6114519</v>
          </cell>
          <cell r="AB253">
            <v>44.646220075000002</v>
          </cell>
          <cell r="AC253">
            <v>64.423885046999999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1091.1971358999999</v>
          </cell>
          <cell r="D254">
            <v>880.53233590000002</v>
          </cell>
          <cell r="E254">
            <v>0</v>
          </cell>
          <cell r="G254">
            <v>31.68445243</v>
          </cell>
          <cell r="H254">
            <v>579.51981807000004</v>
          </cell>
          <cell r="I254">
            <v>611.20427050000001</v>
          </cell>
          <cell r="J254">
            <v>53.108627122000001</v>
          </cell>
          <cell r="K254">
            <v>56.012268579999997</v>
          </cell>
          <cell r="L254">
            <v>753.74576409999997</v>
          </cell>
          <cell r="M254">
            <v>753.74576409999997</v>
          </cell>
          <cell r="N254">
            <v>0</v>
          </cell>
          <cell r="P254">
            <v>4.1013200000000003</v>
          </cell>
          <cell r="Q254">
            <v>331.10678999999999</v>
          </cell>
          <cell r="R254">
            <v>335.20810999999998</v>
          </cell>
          <cell r="S254">
            <v>43.928179204000003</v>
          </cell>
          <cell r="T254">
            <v>44.472304319000003</v>
          </cell>
          <cell r="U254">
            <v>1844.9429</v>
          </cell>
          <cell r="V254">
            <v>1634.2781</v>
          </cell>
          <cell r="W254">
            <v>0</v>
          </cell>
          <cell r="Y254">
            <v>35.785772430000002</v>
          </cell>
          <cell r="Z254">
            <v>910.62660806999997</v>
          </cell>
          <cell r="AA254">
            <v>946.41238050000004</v>
          </cell>
          <cell r="AB254">
            <v>49.357983277999999</v>
          </cell>
          <cell r="AC254">
            <v>51.297651569999999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1357.7617</v>
          </cell>
          <cell r="E255">
            <v>0</v>
          </cell>
          <cell r="G255">
            <v>0</v>
          </cell>
          <cell r="H255">
            <v>1045.7439760100001</v>
          </cell>
          <cell r="I255">
            <v>1045.7439760100001</v>
          </cell>
          <cell r="J255">
            <v>74.896163633</v>
          </cell>
          <cell r="K255">
            <v>74.896163633</v>
          </cell>
          <cell r="L255">
            <v>450.85039999999998</v>
          </cell>
          <cell r="M255">
            <v>450.85039999999998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1808.6121000000001</v>
          </cell>
          <cell r="W255">
            <v>0</v>
          </cell>
          <cell r="Y255">
            <v>0</v>
          </cell>
          <cell r="Z255">
            <v>1484.01147601</v>
          </cell>
          <cell r="AA255">
            <v>1484.01147601</v>
          </cell>
          <cell r="AB255">
            <v>80.342396507000004</v>
          </cell>
          <cell r="AC255">
            <v>80.342396507000004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1606.2428</v>
          </cell>
          <cell r="E256">
            <v>0</v>
          </cell>
          <cell r="G256">
            <v>31.667765880000001</v>
          </cell>
          <cell r="H256">
            <v>1182.93440584</v>
          </cell>
          <cell r="I256">
            <v>1214.6021717199999</v>
          </cell>
          <cell r="J256">
            <v>70.408805947999994</v>
          </cell>
          <cell r="K256">
            <v>72.293686100000002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82.507427699999994</v>
          </cell>
          <cell r="Q256">
            <v>94.453405180000004</v>
          </cell>
          <cell r="R256">
            <v>176.96083288</v>
          </cell>
          <cell r="S256">
            <v>52.375066918000002</v>
          </cell>
          <cell r="T256">
            <v>98.126006641000004</v>
          </cell>
          <cell r="U256">
            <v>1860.4348</v>
          </cell>
          <cell r="V256">
            <v>1786.5832</v>
          </cell>
          <cell r="W256">
            <v>0</v>
          </cell>
          <cell r="Y256">
            <v>114.17519358</v>
          </cell>
          <cell r="Z256">
            <v>1277.3878110200001</v>
          </cell>
          <cell r="AA256">
            <v>1391.5630046000001</v>
          </cell>
          <cell r="AB256">
            <v>68.660713669000003</v>
          </cell>
          <cell r="AC256">
            <v>74.797730326000007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811.31451901000003</v>
          </cell>
          <cell r="D257">
            <v>760.92001901000003</v>
          </cell>
          <cell r="E257">
            <v>0</v>
          </cell>
          <cell r="G257">
            <v>124.38156351000001</v>
          </cell>
          <cell r="H257">
            <v>575.21826032000001</v>
          </cell>
          <cell r="I257">
            <v>699.59982382999999</v>
          </cell>
          <cell r="J257">
            <v>70.899539801000003</v>
          </cell>
          <cell r="K257">
            <v>86.230408483999994</v>
          </cell>
          <cell r="L257">
            <v>1074.9568809899999</v>
          </cell>
          <cell r="M257">
            <v>1074.9568809899999</v>
          </cell>
          <cell r="N257">
            <v>0</v>
          </cell>
          <cell r="P257">
            <v>27.827850000000002</v>
          </cell>
          <cell r="Q257">
            <v>1047.02817699</v>
          </cell>
          <cell r="R257">
            <v>1074.8560269899999</v>
          </cell>
          <cell r="S257">
            <v>97.401876810999994</v>
          </cell>
          <cell r="T257">
            <v>99.990617856</v>
          </cell>
          <cell r="U257">
            <v>1886.2714000000001</v>
          </cell>
          <cell r="V257">
            <v>1835.8769</v>
          </cell>
          <cell r="W257">
            <v>0</v>
          </cell>
          <cell r="Y257">
            <v>152.20941350999999</v>
          </cell>
          <cell r="Z257">
            <v>1622.2464373099999</v>
          </cell>
          <cell r="AA257">
            <v>1774.45585082</v>
          </cell>
          <cell r="AB257">
            <v>86.002811542000003</v>
          </cell>
          <cell r="AC257">
            <v>94.072138867000007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1889.7056299999999</v>
          </cell>
          <cell r="D258">
            <v>1766.25693</v>
          </cell>
          <cell r="E258">
            <v>0</v>
          </cell>
          <cell r="G258">
            <v>33.13000916</v>
          </cell>
          <cell r="H258">
            <v>1235.9233086900001</v>
          </cell>
          <cell r="I258">
            <v>1269.05331785</v>
          </cell>
          <cell r="J258">
            <v>65.402954252000001</v>
          </cell>
          <cell r="K258">
            <v>67.156137849999993</v>
          </cell>
          <cell r="L258">
            <v>21.35417</v>
          </cell>
          <cell r="M258">
            <v>21.35417</v>
          </cell>
          <cell r="N258">
            <v>0</v>
          </cell>
          <cell r="P258">
            <v>17.6584</v>
          </cell>
          <cell r="Q258">
            <v>2.0892063699999999</v>
          </cell>
          <cell r="R258">
            <v>19.74760637</v>
          </cell>
          <cell r="S258">
            <v>9.7835990349999999</v>
          </cell>
          <cell r="T258">
            <v>92.476581249000006</v>
          </cell>
          <cell r="U258">
            <v>1911.0598</v>
          </cell>
          <cell r="V258">
            <v>1787.6111000000001</v>
          </cell>
          <cell r="W258">
            <v>0</v>
          </cell>
          <cell r="Y258">
            <v>50.78840916</v>
          </cell>
          <cell r="Z258">
            <v>1238.0125150599999</v>
          </cell>
          <cell r="AA258">
            <v>1288.8009242200001</v>
          </cell>
          <cell r="AB258">
            <v>64.781463931999994</v>
          </cell>
          <cell r="AC258">
            <v>67.439068323000001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1169.9156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726.22540000000004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1896.1410000000001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784.62125500000002</v>
          </cell>
          <cell r="E260">
            <v>0</v>
          </cell>
          <cell r="G260">
            <v>128.39002070999999</v>
          </cell>
          <cell r="H260">
            <v>501.64998700000001</v>
          </cell>
          <cell r="I260">
            <v>630.04000771000005</v>
          </cell>
          <cell r="J260">
            <v>63.833081393000001</v>
          </cell>
          <cell r="K260">
            <v>80.170230509999996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454.22468450000002</v>
          </cell>
          <cell r="Q260">
            <v>567.42142349999995</v>
          </cell>
          <cell r="R260">
            <v>1021.646108</v>
          </cell>
          <cell r="S260">
            <v>48.951038943</v>
          </cell>
          <cell r="T260">
            <v>88.136676457999997</v>
          </cell>
          <cell r="U260">
            <v>1945.0389</v>
          </cell>
          <cell r="V260">
            <v>1943.7824000000001</v>
          </cell>
          <cell r="W260">
            <v>0</v>
          </cell>
          <cell r="Y260">
            <v>582.61470521000001</v>
          </cell>
          <cell r="Z260">
            <v>1069.0714105</v>
          </cell>
          <cell r="AA260">
            <v>1651.68611571</v>
          </cell>
          <cell r="AB260">
            <v>54.964011798999998</v>
          </cell>
          <cell r="AC260">
            <v>84.917896279999994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1912.1785150000001</v>
          </cell>
          <cell r="D261">
            <v>1660.353715</v>
          </cell>
          <cell r="E261">
            <v>0</v>
          </cell>
          <cell r="G261">
            <v>27.148902159999999</v>
          </cell>
          <cell r="H261">
            <v>1271.8907043300001</v>
          </cell>
          <cell r="I261">
            <v>1299.0396064900001</v>
          </cell>
          <cell r="J261">
            <v>66.515270115000007</v>
          </cell>
          <cell r="K261">
            <v>67.935059215999999</v>
          </cell>
          <cell r="L261">
            <v>34.700285000000001</v>
          </cell>
          <cell r="M261">
            <v>34.700285000000001</v>
          </cell>
          <cell r="N261">
            <v>0</v>
          </cell>
          <cell r="P261">
            <v>3.6939793999999999</v>
          </cell>
          <cell r="Q261">
            <v>20.636589279999999</v>
          </cell>
          <cell r="R261">
            <v>24.330568679999999</v>
          </cell>
          <cell r="S261">
            <v>59.470950397000003</v>
          </cell>
          <cell r="T261">
            <v>70.116336739000005</v>
          </cell>
          <cell r="U261">
            <v>1946.8788</v>
          </cell>
          <cell r="V261">
            <v>1695.0540000000001</v>
          </cell>
          <cell r="W261">
            <v>0</v>
          </cell>
          <cell r="Y261">
            <v>30.842881559999999</v>
          </cell>
          <cell r="Z261">
            <v>1292.52729361</v>
          </cell>
          <cell r="AA261">
            <v>1323.37017517</v>
          </cell>
          <cell r="AB261">
            <v>66.389715354000003</v>
          </cell>
          <cell r="AC261">
            <v>67.973937317999997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7.7967005199999999</v>
          </cell>
          <cell r="H262">
            <v>1177.26491035</v>
          </cell>
          <cell r="I262">
            <v>1185.0616108700001</v>
          </cell>
          <cell r="J262">
            <v>62.220659881000003</v>
          </cell>
          <cell r="K262">
            <v>62.632730135000003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25.076148</v>
          </cell>
          <cell r="Q262">
            <v>46.786587990000001</v>
          </cell>
          <cell r="R262">
            <v>71.862735990000004</v>
          </cell>
          <cell r="S262">
            <v>61.947657747000001</v>
          </cell>
          <cell r="T262">
            <v>95.149665002999996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32.872848519999998</v>
          </cell>
          <cell r="Z262">
            <v>1224.0514983400001</v>
          </cell>
          <cell r="AA262">
            <v>1256.92434686</v>
          </cell>
          <cell r="AB262">
            <v>62.210180772999998</v>
          </cell>
          <cell r="AC262">
            <v>63.880883232999999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1897.2545210000001</v>
          </cell>
          <cell r="D263">
            <v>1650.6013210000001</v>
          </cell>
          <cell r="E263">
            <v>0</v>
          </cell>
          <cell r="G263">
            <v>143.33544925000001</v>
          </cell>
          <cell r="H263">
            <v>1012.35910234</v>
          </cell>
          <cell r="I263">
            <v>1155.6945515899999</v>
          </cell>
          <cell r="J263">
            <v>53.359161415999999</v>
          </cell>
          <cell r="K263">
            <v>60.914049159000001</v>
          </cell>
          <cell r="L263">
            <v>100.310579</v>
          </cell>
          <cell r="M263">
            <v>100.310579</v>
          </cell>
          <cell r="N263">
            <v>0</v>
          </cell>
          <cell r="P263">
            <v>36.920266300000002</v>
          </cell>
          <cell r="Q263">
            <v>27.748505600000001</v>
          </cell>
          <cell r="R263">
            <v>64.668771899999996</v>
          </cell>
          <cell r="S263">
            <v>27.6625914</v>
          </cell>
          <cell r="T263">
            <v>64.468546133999993</v>
          </cell>
          <cell r="U263">
            <v>1997.5651</v>
          </cell>
          <cell r="V263">
            <v>1750.9119000000001</v>
          </cell>
          <cell r="W263">
            <v>0</v>
          </cell>
          <cell r="Y263">
            <v>180.25571554999999</v>
          </cell>
          <cell r="Z263">
            <v>1040.10760794</v>
          </cell>
          <cell r="AA263">
            <v>1220.3633234900001</v>
          </cell>
          <cell r="AB263">
            <v>52.068771523000002</v>
          </cell>
          <cell r="AC263">
            <v>61.092543290999998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479.01059989999999</v>
          </cell>
          <cell r="D264">
            <v>479.01059989999999</v>
          </cell>
          <cell r="E264">
            <v>0</v>
          </cell>
          <cell r="G264">
            <v>5.7852697700000002</v>
          </cell>
          <cell r="H264">
            <v>345.11938335000002</v>
          </cell>
          <cell r="I264">
            <v>350.90465311999998</v>
          </cell>
          <cell r="J264">
            <v>72.048381272</v>
          </cell>
          <cell r="K264">
            <v>73.256135291000007</v>
          </cell>
          <cell r="L264">
            <v>1553.5701001</v>
          </cell>
          <cell r="M264">
            <v>1553.5701001</v>
          </cell>
          <cell r="N264">
            <v>0</v>
          </cell>
          <cell r="P264">
            <v>139.54084531000001</v>
          </cell>
          <cell r="Q264">
            <v>1365.71174909</v>
          </cell>
          <cell r="R264">
            <v>1505.2525943999999</v>
          </cell>
          <cell r="S264">
            <v>87.907957870999994</v>
          </cell>
          <cell r="T264">
            <v>96.88990502</v>
          </cell>
          <cell r="U264">
            <v>2032.5807</v>
          </cell>
          <cell r="V264">
            <v>2032.5807</v>
          </cell>
          <cell r="W264">
            <v>0</v>
          </cell>
          <cell r="Y264">
            <v>145.32611507999999</v>
          </cell>
          <cell r="Z264">
            <v>1710.8311324399999</v>
          </cell>
          <cell r="AA264">
            <v>1856.1572475200001</v>
          </cell>
          <cell r="AB264">
            <v>84.170391484999996</v>
          </cell>
          <cell r="AC264">
            <v>91.320223966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1270.3415</v>
          </cell>
          <cell r="D265">
            <v>1066.5295000000001</v>
          </cell>
          <cell r="E265">
            <v>0</v>
          </cell>
          <cell r="G265">
            <v>18.777191949999999</v>
          </cell>
          <cell r="H265">
            <v>782.82208727</v>
          </cell>
          <cell r="I265">
            <v>801.59927921999997</v>
          </cell>
          <cell r="J265">
            <v>61.622964160999999</v>
          </cell>
          <cell r="K265">
            <v>63.101085748999999</v>
          </cell>
          <cell r="L265">
            <v>789.94640000000004</v>
          </cell>
          <cell r="M265">
            <v>789.94640000000004</v>
          </cell>
          <cell r="N265">
            <v>0</v>
          </cell>
          <cell r="P265">
            <v>234.97715516</v>
          </cell>
          <cell r="Q265">
            <v>420.22179151</v>
          </cell>
          <cell r="R265">
            <v>655.19894667000005</v>
          </cell>
          <cell r="S265">
            <v>53.196241100999998</v>
          </cell>
          <cell r="T265">
            <v>82.942202999000003</v>
          </cell>
          <cell r="U265">
            <v>2060.2878999999998</v>
          </cell>
          <cell r="V265">
            <v>1856.4758999999999</v>
          </cell>
          <cell r="W265">
            <v>0</v>
          </cell>
          <cell r="Y265">
            <v>253.75434711</v>
          </cell>
          <cell r="Z265">
            <v>1203.0438787799999</v>
          </cell>
          <cell r="AA265">
            <v>1456.7982258899999</v>
          </cell>
          <cell r="AB265">
            <v>58.392027579000001</v>
          </cell>
          <cell r="AC265">
            <v>70.708478455000005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1508.4047</v>
          </cell>
          <cell r="E266">
            <v>0</v>
          </cell>
          <cell r="G266">
            <v>0</v>
          </cell>
          <cell r="H266">
            <v>1156.12257533</v>
          </cell>
          <cell r="I266">
            <v>1156.12257533</v>
          </cell>
          <cell r="J266">
            <v>75.084469212000002</v>
          </cell>
          <cell r="K266">
            <v>75.084469212000002</v>
          </cell>
          <cell r="L266">
            <v>541.67560000000003</v>
          </cell>
          <cell r="M266">
            <v>541.67560000000003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2050.0803000000001</v>
          </cell>
          <cell r="W266">
            <v>0</v>
          </cell>
          <cell r="Y266">
            <v>0</v>
          </cell>
          <cell r="Z266">
            <v>1653.6195753300001</v>
          </cell>
          <cell r="AA266">
            <v>1653.6195753300001</v>
          </cell>
          <cell r="AB266">
            <v>79.446008789999993</v>
          </cell>
          <cell r="AC266">
            <v>79.446008789999993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1039.473</v>
          </cell>
          <cell r="E267">
            <v>0</v>
          </cell>
          <cell r="G267">
            <v>0</v>
          </cell>
          <cell r="H267">
            <v>1039.473</v>
          </cell>
          <cell r="I267">
            <v>1039.473</v>
          </cell>
          <cell r="J267">
            <v>97.863433702999998</v>
          </cell>
          <cell r="K267">
            <v>97.863433702999998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2043.4362000000001</v>
          </cell>
          <cell r="W267">
            <v>0</v>
          </cell>
          <cell r="Y267">
            <v>0</v>
          </cell>
          <cell r="Z267">
            <v>1848.3112000000001</v>
          </cell>
          <cell r="AA267">
            <v>1848.3112000000001</v>
          </cell>
          <cell r="AB267">
            <v>88.446306460000002</v>
          </cell>
          <cell r="AC267">
            <v>88.446306460000002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1534.5508</v>
          </cell>
          <cell r="E268">
            <v>0</v>
          </cell>
          <cell r="G268">
            <v>0</v>
          </cell>
          <cell r="H268">
            <v>1163.8557457700001</v>
          </cell>
          <cell r="I268">
            <v>1163.8557457700001</v>
          </cell>
          <cell r="J268">
            <v>75.249370130000003</v>
          </cell>
          <cell r="K268">
            <v>75.249370130000003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2107.7476000000001</v>
          </cell>
          <cell r="W268">
            <v>0</v>
          </cell>
          <cell r="Y268">
            <v>0</v>
          </cell>
          <cell r="Z268">
            <v>1737.0525457700001</v>
          </cell>
          <cell r="AA268">
            <v>1737.0525457700001</v>
          </cell>
          <cell r="AB268">
            <v>81.941778649</v>
          </cell>
          <cell r="AC268">
            <v>81.941778649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33.714558320000002</v>
          </cell>
          <cell r="H269">
            <v>1368.0588995099999</v>
          </cell>
          <cell r="I269">
            <v>1401.7734578300001</v>
          </cell>
          <cell r="J269">
            <v>69.716011152999997</v>
          </cell>
          <cell r="K269">
            <v>71.434098382000002</v>
          </cell>
          <cell r="L269">
            <v>198.14939899999999</v>
          </cell>
          <cell r="M269">
            <v>140.51919899999999</v>
          </cell>
          <cell r="N269">
            <v>0</v>
          </cell>
          <cell r="P269">
            <v>72.862441200000006</v>
          </cell>
          <cell r="Q269">
            <v>63.44971133</v>
          </cell>
          <cell r="R269">
            <v>136.31215252999999</v>
          </cell>
          <cell r="S269">
            <v>32.021147503000002</v>
          </cell>
          <cell r="T269">
            <v>68.792614673000003</v>
          </cell>
          <cell r="U269">
            <v>2160.4803999999999</v>
          </cell>
          <cell r="V269">
            <v>1611.6579999999999</v>
          </cell>
          <cell r="W269">
            <v>0</v>
          </cell>
          <cell r="Y269">
            <v>106.57699952</v>
          </cell>
          <cell r="Z269">
            <v>1431.5086108400001</v>
          </cell>
          <cell r="AA269">
            <v>1538.0856103599999</v>
          </cell>
          <cell r="AB269">
            <v>66.258810347999997</v>
          </cell>
          <cell r="AC269">
            <v>71.191833555000002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2167.86901966</v>
          </cell>
          <cell r="D270">
            <v>1616.5408196599999</v>
          </cell>
          <cell r="E270">
            <v>0</v>
          </cell>
          <cell r="G270">
            <v>14.46336966</v>
          </cell>
          <cell r="H270">
            <v>1368.5999689800001</v>
          </cell>
          <cell r="I270">
            <v>1383.06333864</v>
          </cell>
          <cell r="J270">
            <v>63.131118927000003</v>
          </cell>
          <cell r="K270">
            <v>63.798288831000001</v>
          </cell>
          <cell r="L270">
            <v>25.909780340000001</v>
          </cell>
          <cell r="M270">
            <v>25.909780340000001</v>
          </cell>
          <cell r="N270">
            <v>0</v>
          </cell>
          <cell r="P270">
            <v>0.86107999999999996</v>
          </cell>
          <cell r="Q270">
            <v>5.3577303399999998</v>
          </cell>
          <cell r="R270">
            <v>6.2188103400000001</v>
          </cell>
          <cell r="S270">
            <v>20.678408962999999</v>
          </cell>
          <cell r="T270">
            <v>24.001787194999999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15.324449660000001</v>
          </cell>
          <cell r="Z270">
            <v>1373.9576993200001</v>
          </cell>
          <cell r="AA270">
            <v>1389.2821489800001</v>
          </cell>
          <cell r="AB270">
            <v>62.629728180000001</v>
          </cell>
          <cell r="AC270">
            <v>63.328269421999998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2139.3290517199998</v>
          </cell>
          <cell r="D271">
            <v>1824.77295172</v>
          </cell>
          <cell r="E271">
            <v>0</v>
          </cell>
          <cell r="G271">
            <v>76.895399470000001</v>
          </cell>
          <cell r="H271">
            <v>1319.33418865</v>
          </cell>
          <cell r="I271">
            <v>1396.22958812</v>
          </cell>
          <cell r="J271">
            <v>61.670465681000003</v>
          </cell>
          <cell r="K271">
            <v>65.264835579999996</v>
          </cell>
          <cell r="L271">
            <v>192.71604828</v>
          </cell>
          <cell r="M271">
            <v>177.71604828</v>
          </cell>
          <cell r="N271">
            <v>0</v>
          </cell>
          <cell r="P271">
            <v>114.09034859</v>
          </cell>
          <cell r="Q271">
            <v>53.492229049999999</v>
          </cell>
          <cell r="R271">
            <v>167.58257764000001</v>
          </cell>
          <cell r="S271">
            <v>27.757018435999999</v>
          </cell>
          <cell r="T271">
            <v>86.958288702999994</v>
          </cell>
          <cell r="U271">
            <v>2332.0450999999998</v>
          </cell>
          <cell r="V271">
            <v>2002.489</v>
          </cell>
          <cell r="W271">
            <v>0</v>
          </cell>
          <cell r="Y271">
            <v>190.98574805999999</v>
          </cell>
          <cell r="Z271">
            <v>1372.8264177000001</v>
          </cell>
          <cell r="AA271">
            <v>1563.81216576</v>
          </cell>
          <cell r="AB271">
            <v>58.867918879000001</v>
          </cell>
          <cell r="AC271">
            <v>67.057543859999996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1853.1640892</v>
          </cell>
          <cell r="E272">
            <v>0</v>
          </cell>
          <cell r="G272">
            <v>45.587639639999999</v>
          </cell>
          <cell r="H272">
            <v>1677.3750665800001</v>
          </cell>
          <cell r="I272">
            <v>1722.96270622</v>
          </cell>
          <cell r="J272">
            <v>87.398258169000002</v>
          </cell>
          <cell r="K272">
            <v>89.773564906999994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281.10013500000002</v>
          </cell>
          <cell r="Q272">
            <v>142.30194080000001</v>
          </cell>
          <cell r="R272">
            <v>423.40207579999998</v>
          </cell>
          <cell r="S272">
            <v>33.303307842000002</v>
          </cell>
          <cell r="T272">
            <v>99.089932239999996</v>
          </cell>
          <cell r="U272">
            <v>2346.5223999999998</v>
          </cell>
          <cell r="V272">
            <v>2280.4548</v>
          </cell>
          <cell r="W272">
            <v>0</v>
          </cell>
          <cell r="Y272">
            <v>326.68777463999999</v>
          </cell>
          <cell r="Z272">
            <v>1819.6770073800001</v>
          </cell>
          <cell r="AA272">
            <v>2146.3647820199999</v>
          </cell>
          <cell r="AB272">
            <v>77.547821720000002</v>
          </cell>
          <cell r="AC272">
            <v>91.470031653000007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299.46800000000002</v>
          </cell>
          <cell r="E273">
            <v>0</v>
          </cell>
          <cell r="G273">
            <v>0</v>
          </cell>
          <cell r="H273">
            <v>255.53989999999999</v>
          </cell>
          <cell r="I273">
            <v>255.53989999999999</v>
          </cell>
          <cell r="J273">
            <v>74.999926626000004</v>
          </cell>
          <cell r="K273">
            <v>74.999926626000004</v>
          </cell>
          <cell r="L273">
            <v>2020.002</v>
          </cell>
          <cell r="M273">
            <v>2020.002</v>
          </cell>
          <cell r="N273">
            <v>0</v>
          </cell>
          <cell r="P273">
            <v>0</v>
          </cell>
          <cell r="Q273">
            <v>1848.0788</v>
          </cell>
          <cell r="R273">
            <v>1848.0788</v>
          </cell>
          <cell r="S273">
            <v>91.488958921999995</v>
          </cell>
          <cell r="T273">
            <v>91.488958921999995</v>
          </cell>
          <cell r="U273">
            <v>2360.7222000000002</v>
          </cell>
          <cell r="V273">
            <v>2319.4699999999998</v>
          </cell>
          <cell r="W273">
            <v>0</v>
          </cell>
          <cell r="Y273">
            <v>0</v>
          </cell>
          <cell r="Z273">
            <v>2103.6187</v>
          </cell>
          <cell r="AA273">
            <v>2103.6187</v>
          </cell>
          <cell r="AB273">
            <v>89.109116693000004</v>
          </cell>
          <cell r="AC273">
            <v>89.109116693000004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1924.1347000000001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2147.4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1921.9963</v>
          </cell>
          <cell r="E275">
            <v>0</v>
          </cell>
          <cell r="G275">
            <v>9.2087857999999994</v>
          </cell>
          <cell r="H275">
            <v>1227.0243234</v>
          </cell>
          <cell r="I275">
            <v>1236.2331091999999</v>
          </cell>
          <cell r="J275">
            <v>57.968222582999999</v>
          </cell>
          <cell r="K275">
            <v>58.403272592999997</v>
          </cell>
          <cell r="L275">
            <v>248.7431</v>
          </cell>
          <cell r="M275">
            <v>248.7431</v>
          </cell>
          <cell r="N275">
            <v>0</v>
          </cell>
          <cell r="P275">
            <v>55.313290420000001</v>
          </cell>
          <cell r="Q275">
            <v>161.88497057999999</v>
          </cell>
          <cell r="R275">
            <v>217.198261</v>
          </cell>
          <cell r="S275">
            <v>65.081190425000003</v>
          </cell>
          <cell r="T275">
            <v>87.318305914999996</v>
          </cell>
          <cell r="U275">
            <v>2365.462</v>
          </cell>
          <cell r="V275">
            <v>2170.7393999999999</v>
          </cell>
          <cell r="W275">
            <v>0</v>
          </cell>
          <cell r="Y275">
            <v>64.522076220000002</v>
          </cell>
          <cell r="Z275">
            <v>1388.90929398</v>
          </cell>
          <cell r="AA275">
            <v>1453.4313701999999</v>
          </cell>
          <cell r="AB275">
            <v>58.716195567</v>
          </cell>
          <cell r="AC275">
            <v>61.443868901999998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2187.8813</v>
          </cell>
          <cell r="E276">
            <v>0</v>
          </cell>
          <cell r="G276">
            <v>0</v>
          </cell>
          <cell r="H276">
            <v>1706.0741</v>
          </cell>
          <cell r="I276">
            <v>1706.0741</v>
          </cell>
          <cell r="J276">
            <v>74.981909092999999</v>
          </cell>
          <cell r="K276">
            <v>74.981909092999999</v>
          </cell>
          <cell r="L276">
            <v>195.9708</v>
          </cell>
          <cell r="M276">
            <v>195.9708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2383.8521000000001</v>
          </cell>
          <cell r="W276">
            <v>0</v>
          </cell>
          <cell r="Y276">
            <v>0</v>
          </cell>
          <cell r="Z276">
            <v>1876.1114</v>
          </cell>
          <cell r="AA276">
            <v>1876.1114</v>
          </cell>
          <cell r="AB276">
            <v>75.916429067999999</v>
          </cell>
          <cell r="AC276">
            <v>75.916429067999999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2091.0969</v>
          </cell>
          <cell r="E277">
            <v>0</v>
          </cell>
          <cell r="G277">
            <v>26.044507150000001</v>
          </cell>
          <cell r="H277">
            <v>1529.5244856700001</v>
          </cell>
          <cell r="I277">
            <v>1555.5689928199999</v>
          </cell>
          <cell r="J277">
            <v>69.222229564000003</v>
          </cell>
          <cell r="K277">
            <v>70.400935017999998</v>
          </cell>
          <cell r="L277">
            <v>291.6293</v>
          </cell>
          <cell r="M277">
            <v>291.6293</v>
          </cell>
          <cell r="N277">
            <v>0</v>
          </cell>
          <cell r="P277">
            <v>53.802942780000002</v>
          </cell>
          <cell r="Q277">
            <v>136.75391511999999</v>
          </cell>
          <cell r="R277">
            <v>190.55685790000001</v>
          </cell>
          <cell r="S277">
            <v>46.893064283999998</v>
          </cell>
          <cell r="T277">
            <v>65.342151114000004</v>
          </cell>
          <cell r="U277">
            <v>2501.2150000000001</v>
          </cell>
          <cell r="V277">
            <v>2382.7262000000001</v>
          </cell>
          <cell r="W277">
            <v>0</v>
          </cell>
          <cell r="Y277">
            <v>79.847449929999996</v>
          </cell>
          <cell r="Z277">
            <v>1666.27840079</v>
          </cell>
          <cell r="AA277">
            <v>1746.12585072</v>
          </cell>
          <cell r="AB277">
            <v>66.618759315000005</v>
          </cell>
          <cell r="AC277">
            <v>69.811105831000006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2056.8986</v>
          </cell>
          <cell r="E278">
            <v>0</v>
          </cell>
          <cell r="G278">
            <v>0</v>
          </cell>
          <cell r="H278">
            <v>2056.8986</v>
          </cell>
          <cell r="I278">
            <v>2056.8986</v>
          </cell>
          <cell r="J278">
            <v>97.390437340999995</v>
          </cell>
          <cell r="K278">
            <v>97.390437340999995</v>
          </cell>
          <cell r="L278">
            <v>398.44080000000002</v>
          </cell>
          <cell r="M278">
            <v>381.6268</v>
          </cell>
          <cell r="N278">
            <v>0</v>
          </cell>
          <cell r="P278">
            <v>0</v>
          </cell>
          <cell r="Q278">
            <v>322.90649999999999</v>
          </cell>
          <cell r="R278">
            <v>322.90649999999999</v>
          </cell>
          <cell r="S278">
            <v>81.042528777000001</v>
          </cell>
          <cell r="T278">
            <v>81.042528777000001</v>
          </cell>
          <cell r="U278">
            <v>2510.4537</v>
          </cell>
          <cell r="V278">
            <v>2438.5254</v>
          </cell>
          <cell r="W278">
            <v>0</v>
          </cell>
          <cell r="Y278">
            <v>0</v>
          </cell>
          <cell r="Z278">
            <v>2379.8051</v>
          </cell>
          <cell r="AA278">
            <v>2379.8051</v>
          </cell>
          <cell r="AB278">
            <v>94.795817185999994</v>
          </cell>
          <cell r="AC278">
            <v>94.795817185999994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2089.491978</v>
          </cell>
          <cell r="D279">
            <v>2009.363278</v>
          </cell>
          <cell r="E279">
            <v>0</v>
          </cell>
          <cell r="G279">
            <v>61.70374253</v>
          </cell>
          <cell r="H279">
            <v>1425.2566799000001</v>
          </cell>
          <cell r="I279">
            <v>1486.9604224300001</v>
          </cell>
          <cell r="J279">
            <v>68.210679673000001</v>
          </cell>
          <cell r="K279">
            <v>71.163729657000005</v>
          </cell>
          <cell r="L279">
            <v>452.48482200000001</v>
          </cell>
          <cell r="M279">
            <v>438.41402199999999</v>
          </cell>
          <cell r="N279">
            <v>0</v>
          </cell>
          <cell r="P279">
            <v>304.76460738999998</v>
          </cell>
          <cell r="Q279">
            <v>56.597401320000003</v>
          </cell>
          <cell r="R279">
            <v>361.36200871</v>
          </cell>
          <cell r="S279">
            <v>12.508132552999999</v>
          </cell>
          <cell r="T279">
            <v>79.861686214000002</v>
          </cell>
          <cell r="U279">
            <v>2541.9767999999999</v>
          </cell>
          <cell r="V279">
            <v>2447.7773000000002</v>
          </cell>
          <cell r="W279">
            <v>0</v>
          </cell>
          <cell r="Y279">
            <v>366.46834991999998</v>
          </cell>
          <cell r="Z279">
            <v>1481.8540812199999</v>
          </cell>
          <cell r="AA279">
            <v>1848.3224311399999</v>
          </cell>
          <cell r="AB279">
            <v>58.295342476000002</v>
          </cell>
          <cell r="AC279">
            <v>72.712010241000002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2035.84196359</v>
          </cell>
          <cell r="D280">
            <v>1531.70586359</v>
          </cell>
          <cell r="E280">
            <v>0</v>
          </cell>
          <cell r="G280">
            <v>53.135911219999997</v>
          </cell>
          <cell r="H280">
            <v>1338.1036652099999</v>
          </cell>
          <cell r="I280">
            <v>1391.2395764299999</v>
          </cell>
          <cell r="J280">
            <v>65.727285769000005</v>
          </cell>
          <cell r="K280">
            <v>68.337307183999997</v>
          </cell>
          <cell r="L280">
            <v>546.27383640999994</v>
          </cell>
          <cell r="M280">
            <v>500.56473641000002</v>
          </cell>
          <cell r="N280">
            <v>0</v>
          </cell>
          <cell r="P280">
            <v>354.18647887999998</v>
          </cell>
          <cell r="Q280">
            <v>24.697370159999998</v>
          </cell>
          <cell r="R280">
            <v>378.88384903999997</v>
          </cell>
          <cell r="S280">
            <v>4.5210604119999998</v>
          </cell>
          <cell r="T280">
            <v>69.357861165000003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407.32239010000001</v>
          </cell>
          <cell r="Z280">
            <v>1362.8010353699999</v>
          </cell>
          <cell r="AA280">
            <v>1770.12342547</v>
          </cell>
          <cell r="AB280">
            <v>52.778463125999998</v>
          </cell>
          <cell r="AC280">
            <v>68.553216144000004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1037.95590668</v>
          </cell>
          <cell r="D281">
            <v>961.48070668000003</v>
          </cell>
          <cell r="E281">
            <v>0</v>
          </cell>
          <cell r="G281">
            <v>57.253155710000001</v>
          </cell>
          <cell r="H281">
            <v>651.35494576999997</v>
          </cell>
          <cell r="I281">
            <v>708.60810147999996</v>
          </cell>
          <cell r="J281">
            <v>62.753623885000003</v>
          </cell>
          <cell r="K281">
            <v>68.269576474000004</v>
          </cell>
          <cell r="L281">
            <v>1720.5093933200001</v>
          </cell>
          <cell r="M281">
            <v>1720.5093933200001</v>
          </cell>
          <cell r="N281">
            <v>0</v>
          </cell>
          <cell r="P281">
            <v>771.45253566999997</v>
          </cell>
          <cell r="Q281">
            <v>671.12807233000001</v>
          </cell>
          <cell r="R281">
            <v>1442.580608</v>
          </cell>
          <cell r="S281">
            <v>39.007521548</v>
          </cell>
          <cell r="T281">
            <v>83.846133801999997</v>
          </cell>
          <cell r="U281">
            <v>2758.4652999999998</v>
          </cell>
          <cell r="V281">
            <v>2681.9901</v>
          </cell>
          <cell r="W281">
            <v>0</v>
          </cell>
          <cell r="Y281">
            <v>828.70569137999996</v>
          </cell>
          <cell r="Z281">
            <v>1322.4830181</v>
          </cell>
          <cell r="AA281">
            <v>2151.1887094799999</v>
          </cell>
          <cell r="AB281">
            <v>47.942709958999998</v>
          </cell>
          <cell r="AC281">
            <v>77.984983514999996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2680.2478000000001</v>
          </cell>
          <cell r="E282">
            <v>0</v>
          </cell>
          <cell r="G282">
            <v>27.765493339999999</v>
          </cell>
          <cell r="H282">
            <v>1973.2391313200001</v>
          </cell>
          <cell r="I282">
            <v>2001.00462466</v>
          </cell>
          <cell r="J282">
            <v>72.109916960000007</v>
          </cell>
          <cell r="K282">
            <v>73.124577266000003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0.55000000000000004</v>
          </cell>
          <cell r="Q282">
            <v>124.46793599999999</v>
          </cell>
          <cell r="R282">
            <v>125.01793600000001</v>
          </cell>
          <cell r="S282">
            <v>68.799618824000007</v>
          </cell>
          <cell r="T282">
            <v>69.103631179000004</v>
          </cell>
          <cell r="U282">
            <v>2917.3461000000002</v>
          </cell>
          <cell r="V282">
            <v>2861.1615000000002</v>
          </cell>
          <cell r="W282">
            <v>0</v>
          </cell>
          <cell r="Y282">
            <v>28.31549334</v>
          </cell>
          <cell r="Z282">
            <v>2097.7070673200001</v>
          </cell>
          <cell r="AA282">
            <v>2126.0225606600002</v>
          </cell>
          <cell r="AB282">
            <v>71.904635083000002</v>
          </cell>
          <cell r="AC282">
            <v>72.875225900000004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2542.7534999999998</v>
          </cell>
          <cell r="E283">
            <v>0</v>
          </cell>
          <cell r="G283">
            <v>24.170878680000001</v>
          </cell>
          <cell r="H283">
            <v>1882.4629439600001</v>
          </cell>
          <cell r="I283">
            <v>1906.6338226400001</v>
          </cell>
          <cell r="J283">
            <v>69.994109371999997</v>
          </cell>
          <cell r="K283">
            <v>70.892835762000004</v>
          </cell>
          <cell r="L283">
            <v>267.6952</v>
          </cell>
          <cell r="M283">
            <v>267.6952</v>
          </cell>
          <cell r="N283">
            <v>0</v>
          </cell>
          <cell r="P283">
            <v>122.11027446</v>
          </cell>
          <cell r="Q283">
            <v>135.26036608999999</v>
          </cell>
          <cell r="R283">
            <v>257.37064055000002</v>
          </cell>
          <cell r="S283">
            <v>50.527751745000003</v>
          </cell>
          <cell r="T283">
            <v>96.143166015000006</v>
          </cell>
          <cell r="U283">
            <v>2957.1543000000001</v>
          </cell>
          <cell r="V283">
            <v>2810.4486999999999</v>
          </cell>
          <cell r="W283">
            <v>0</v>
          </cell>
          <cell r="Y283">
            <v>146.28115313999999</v>
          </cell>
          <cell r="Z283">
            <v>2017.72331005</v>
          </cell>
          <cell r="AA283">
            <v>2164.00446319</v>
          </cell>
          <cell r="AB283">
            <v>68.231925200999996</v>
          </cell>
          <cell r="AC283">
            <v>73.178611720999996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3071.0596848</v>
          </cell>
          <cell r="D284">
            <v>2332.5652848</v>
          </cell>
          <cell r="E284">
            <v>0</v>
          </cell>
          <cell r="G284">
            <v>41.372716869999998</v>
          </cell>
          <cell r="H284">
            <v>2094.98796674</v>
          </cell>
          <cell r="I284">
            <v>2136.3606836099998</v>
          </cell>
          <cell r="J284">
            <v>68.217103597999994</v>
          </cell>
          <cell r="K284">
            <v>69.564284087000004</v>
          </cell>
          <cell r="L284">
            <v>57.385315200000001</v>
          </cell>
          <cell r="M284">
            <v>57.385315200000001</v>
          </cell>
          <cell r="N284">
            <v>0</v>
          </cell>
          <cell r="P284">
            <v>22.33460668</v>
          </cell>
          <cell r="Q284">
            <v>33.892980520000002</v>
          </cell>
          <cell r="R284">
            <v>56.227587200000002</v>
          </cell>
          <cell r="S284">
            <v>59.062114414</v>
          </cell>
          <cell r="T284">
            <v>97.982536131000003</v>
          </cell>
          <cell r="U284">
            <v>3128.4450000000002</v>
          </cell>
          <cell r="V284">
            <v>2389.9506000000001</v>
          </cell>
          <cell r="W284">
            <v>0</v>
          </cell>
          <cell r="Y284">
            <v>63.707323549999998</v>
          </cell>
          <cell r="Z284">
            <v>2128.8809472600001</v>
          </cell>
          <cell r="AA284">
            <v>2192.5882708099998</v>
          </cell>
          <cell r="AB284">
            <v>68.049172904000002</v>
          </cell>
          <cell r="AC284">
            <v>70.085562342000003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2917.8481200000001</v>
          </cell>
          <cell r="E285">
            <v>0</v>
          </cell>
          <cell r="G285">
            <v>29.499115849999999</v>
          </cell>
          <cell r="H285">
            <v>2054.0392559400002</v>
          </cell>
          <cell r="I285">
            <v>2083.5383717899999</v>
          </cell>
          <cell r="J285">
            <v>66.878236709000006</v>
          </cell>
          <cell r="K285">
            <v>67.838709518000002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136.43309042000001</v>
          </cell>
          <cell r="Q285">
            <v>113.44521880000001</v>
          </cell>
          <cell r="R285">
            <v>249.87830922000001</v>
          </cell>
          <cell r="S285">
            <v>42.962108209</v>
          </cell>
          <cell r="T285">
            <v>94.629805235000006</v>
          </cell>
          <cell r="U285">
            <v>3335.3706999999999</v>
          </cell>
          <cell r="V285">
            <v>3181.9069</v>
          </cell>
          <cell r="W285">
            <v>0</v>
          </cell>
          <cell r="Y285">
            <v>165.93220626999999</v>
          </cell>
          <cell r="Z285">
            <v>2167.4844747400002</v>
          </cell>
          <cell r="AA285">
            <v>2333.41668101</v>
          </cell>
          <cell r="AB285">
            <v>64.984814873999994</v>
          </cell>
          <cell r="AC285">
            <v>69.959740336999999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2795.5208136199999</v>
          </cell>
          <cell r="D286">
            <v>2634.7843136199999</v>
          </cell>
          <cell r="E286">
            <v>0</v>
          </cell>
          <cell r="G286">
            <v>314.31302972999998</v>
          </cell>
          <cell r="H286">
            <v>1786.5789253600001</v>
          </cell>
          <cell r="I286">
            <v>2100.89195509</v>
          </cell>
          <cell r="J286">
            <v>63.908625422</v>
          </cell>
          <cell r="K286">
            <v>75.152077024999997</v>
          </cell>
          <cell r="L286">
            <v>906.39468638000005</v>
          </cell>
          <cell r="M286">
            <v>752.58048638000002</v>
          </cell>
          <cell r="N286">
            <v>0</v>
          </cell>
          <cell r="P286">
            <v>416.40538114999998</v>
          </cell>
          <cell r="Q286">
            <v>225.65416325999999</v>
          </cell>
          <cell r="R286">
            <v>642.05954440999994</v>
          </cell>
          <cell r="S286">
            <v>24.895795026999998</v>
          </cell>
          <cell r="T286">
            <v>70.836640380000006</v>
          </cell>
          <cell r="U286">
            <v>3701.9155000000001</v>
          </cell>
          <cell r="V286">
            <v>3387.3647999999998</v>
          </cell>
          <cell r="W286">
            <v>0</v>
          </cell>
          <cell r="Y286">
            <v>730.71841087999996</v>
          </cell>
          <cell r="Z286">
            <v>2012.23308862</v>
          </cell>
          <cell r="AA286">
            <v>2742.9514995</v>
          </cell>
          <cell r="AB286">
            <v>54.356537543999998</v>
          </cell>
          <cell r="AC286">
            <v>74.095464887999995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3550.8618980000001</v>
          </cell>
          <cell r="D287">
            <v>3534.5161979999998</v>
          </cell>
          <cell r="E287">
            <v>0</v>
          </cell>
          <cell r="G287">
            <v>45.206320310000002</v>
          </cell>
          <cell r="H287">
            <v>3257.8860665100001</v>
          </cell>
          <cell r="I287">
            <v>3303.0923868199998</v>
          </cell>
          <cell r="J287">
            <v>91.749162881999993</v>
          </cell>
          <cell r="K287">
            <v>93.022271259999997</v>
          </cell>
          <cell r="L287">
            <v>189.626002</v>
          </cell>
          <cell r="M287">
            <v>189.626002</v>
          </cell>
          <cell r="N287">
            <v>0</v>
          </cell>
          <cell r="P287">
            <v>133.727396</v>
          </cell>
          <cell r="Q287">
            <v>55.898606000000001</v>
          </cell>
          <cell r="R287">
            <v>189.626002</v>
          </cell>
          <cell r="S287">
            <v>29.478344431</v>
          </cell>
          <cell r="T287">
            <v>100</v>
          </cell>
          <cell r="U287">
            <v>3740.4879000000001</v>
          </cell>
          <cell r="V287">
            <v>3724.1421999999998</v>
          </cell>
          <cell r="W287">
            <v>0</v>
          </cell>
          <cell r="Y287">
            <v>178.93371630999999</v>
          </cell>
          <cell r="Z287">
            <v>3313.7846725099998</v>
          </cell>
          <cell r="AA287">
            <v>3492.7183888200002</v>
          </cell>
          <cell r="AB287">
            <v>88.592310979000004</v>
          </cell>
          <cell r="AC287">
            <v>93.376010889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2765.6714000000002</v>
          </cell>
          <cell r="E288">
            <v>0</v>
          </cell>
          <cell r="G288">
            <v>0</v>
          </cell>
          <cell r="H288">
            <v>2147.6774366599998</v>
          </cell>
          <cell r="I288">
            <v>2147.6774366599998</v>
          </cell>
          <cell r="J288">
            <v>76.004501383000004</v>
          </cell>
          <cell r="K288">
            <v>76.004501383000004</v>
          </cell>
          <cell r="L288">
            <v>1053.8510000000001</v>
          </cell>
          <cell r="M288">
            <v>1009.323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3774.9944</v>
          </cell>
          <cell r="W288">
            <v>0</v>
          </cell>
          <cell r="Y288">
            <v>0</v>
          </cell>
          <cell r="Z288">
            <v>3068.1660366599999</v>
          </cell>
          <cell r="AA288">
            <v>3068.1660366599999</v>
          </cell>
          <cell r="AB288">
            <v>79.085106917000005</v>
          </cell>
          <cell r="AC288">
            <v>79.085106917000005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2981.4695156100001</v>
          </cell>
          <cell r="D289">
            <v>2823.6771156099999</v>
          </cell>
          <cell r="E289">
            <v>0</v>
          </cell>
          <cell r="G289">
            <v>156.76064597999999</v>
          </cell>
          <cell r="H289">
            <v>2064.0150551000002</v>
          </cell>
          <cell r="I289">
            <v>2220.7757010800001</v>
          </cell>
          <cell r="J289">
            <v>69.228111986000002</v>
          </cell>
          <cell r="K289">
            <v>74.485943574000004</v>
          </cell>
          <cell r="L289">
            <v>976.82728439000005</v>
          </cell>
          <cell r="M289">
            <v>976.82728439000005</v>
          </cell>
          <cell r="N289">
            <v>0</v>
          </cell>
          <cell r="P289">
            <v>514.33212359000004</v>
          </cell>
          <cell r="Q289">
            <v>229.88222507</v>
          </cell>
          <cell r="R289">
            <v>744.21434866000004</v>
          </cell>
          <cell r="S289">
            <v>23.533558975999998</v>
          </cell>
          <cell r="T289">
            <v>76.186892048999994</v>
          </cell>
          <cell r="U289">
            <v>3958.2968000000001</v>
          </cell>
          <cell r="V289">
            <v>3800.5043999999998</v>
          </cell>
          <cell r="W289">
            <v>0</v>
          </cell>
          <cell r="Y289">
            <v>671.09276956999997</v>
          </cell>
          <cell r="Z289">
            <v>2293.8972801700002</v>
          </cell>
          <cell r="AA289">
            <v>2964.9900497399999</v>
          </cell>
          <cell r="AB289">
            <v>57.951624045999999</v>
          </cell>
          <cell r="AC289">
            <v>74.905703122999995</v>
          </cell>
        </row>
        <row r="290">
          <cell r="A290" t="str">
            <v>07005</v>
          </cell>
          <cell r="B290" t="str">
            <v>กรมประมง</v>
          </cell>
          <cell r="C290">
            <v>3415.4337019999998</v>
          </cell>
          <cell r="D290">
            <v>3212.915802</v>
          </cell>
          <cell r="E290">
            <v>0</v>
          </cell>
          <cell r="G290">
            <v>35.557559900000001</v>
          </cell>
          <cell r="H290">
            <v>2378.5696299900001</v>
          </cell>
          <cell r="I290">
            <v>2414.12718989</v>
          </cell>
          <cell r="J290">
            <v>69.641803574999997</v>
          </cell>
          <cell r="K290">
            <v>70.682888339000002</v>
          </cell>
          <cell r="L290">
            <v>570.75819799999999</v>
          </cell>
          <cell r="M290">
            <v>570.75819799999999</v>
          </cell>
          <cell r="N290">
            <v>0</v>
          </cell>
          <cell r="P290">
            <v>221.11110145000001</v>
          </cell>
          <cell r="Q290">
            <v>325.59399311999999</v>
          </cell>
          <cell r="R290">
            <v>546.70509457000003</v>
          </cell>
          <cell r="S290">
            <v>57.045872361000001</v>
          </cell>
          <cell r="T290">
            <v>95.785762953000003</v>
          </cell>
          <cell r="U290">
            <v>3986.1918999999998</v>
          </cell>
          <cell r="V290">
            <v>3783.674</v>
          </cell>
          <cell r="W290">
            <v>0</v>
          </cell>
          <cell r="Y290">
            <v>256.66866134999998</v>
          </cell>
          <cell r="Z290">
            <v>2704.1636231100001</v>
          </cell>
          <cell r="AA290">
            <v>2960.8322844600002</v>
          </cell>
          <cell r="AB290">
            <v>67.838269982</v>
          </cell>
          <cell r="AC290">
            <v>74.277213911000004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3325.4603000000002</v>
          </cell>
          <cell r="E291">
            <v>0</v>
          </cell>
          <cell r="G291">
            <v>72.987300779999998</v>
          </cell>
          <cell r="H291">
            <v>2216.24588442</v>
          </cell>
          <cell r="I291">
            <v>2289.2331852000002</v>
          </cell>
          <cell r="J291">
            <v>65.506783867999999</v>
          </cell>
          <cell r="K291">
            <v>67.664109177</v>
          </cell>
          <cell r="L291">
            <v>661.0086</v>
          </cell>
          <cell r="M291">
            <v>661.0086</v>
          </cell>
          <cell r="N291">
            <v>0</v>
          </cell>
          <cell r="P291">
            <v>222.26494122</v>
          </cell>
          <cell r="Q291">
            <v>259.63537478000001</v>
          </cell>
          <cell r="R291">
            <v>481.90031599999998</v>
          </cell>
          <cell r="S291">
            <v>39.278668201999999</v>
          </cell>
          <cell r="T291">
            <v>72.903789149000005</v>
          </cell>
          <cell r="U291">
            <v>4044.2397000000001</v>
          </cell>
          <cell r="V291">
            <v>3986.4688999999998</v>
          </cell>
          <cell r="W291">
            <v>0</v>
          </cell>
          <cell r="Y291">
            <v>295.25224200000002</v>
          </cell>
          <cell r="Z291">
            <v>2475.8812591999999</v>
          </cell>
          <cell r="AA291">
            <v>2771.1335012</v>
          </cell>
          <cell r="AB291">
            <v>61.219943495999999</v>
          </cell>
          <cell r="AC291">
            <v>68.520505873999994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2374.7071040000001</v>
          </cell>
          <cell r="D292">
            <v>2173.8563039999999</v>
          </cell>
          <cell r="E292">
            <v>0</v>
          </cell>
          <cell r="G292">
            <v>73.505923920000001</v>
          </cell>
          <cell r="H292">
            <v>1538.3680644900001</v>
          </cell>
          <cell r="I292">
            <v>1611.87398841</v>
          </cell>
          <cell r="J292">
            <v>64.781381328999998</v>
          </cell>
          <cell r="K292">
            <v>67.876749333999996</v>
          </cell>
          <cell r="L292">
            <v>2114.8959960000002</v>
          </cell>
          <cell r="M292">
            <v>2114.8959960000002</v>
          </cell>
          <cell r="N292">
            <v>0</v>
          </cell>
          <cell r="P292">
            <v>223.46929187000001</v>
          </cell>
          <cell r="Q292">
            <v>1646.7423423</v>
          </cell>
          <cell r="R292">
            <v>1870.21163417</v>
          </cell>
          <cell r="S292">
            <v>77.863986948999994</v>
          </cell>
          <cell r="T292">
            <v>88.430430513000005</v>
          </cell>
          <cell r="U292">
            <v>4489.6031000000003</v>
          </cell>
          <cell r="V292">
            <v>4288.7523000000001</v>
          </cell>
          <cell r="W292">
            <v>0</v>
          </cell>
          <cell r="Y292">
            <v>296.97521578999999</v>
          </cell>
          <cell r="Z292">
            <v>3185.1104067900001</v>
          </cell>
          <cell r="AA292">
            <v>3482.0856225799998</v>
          </cell>
          <cell r="AB292">
            <v>70.944142185000004</v>
          </cell>
          <cell r="AC292">
            <v>77.558874247999995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1048.601081</v>
          </cell>
          <cell r="D293">
            <v>1002.9274809999999</v>
          </cell>
          <cell r="E293">
            <v>0</v>
          </cell>
          <cell r="G293">
            <v>23.137154859999999</v>
          </cell>
          <cell r="H293">
            <v>731.39054342999998</v>
          </cell>
          <cell r="I293">
            <v>754.52769828999999</v>
          </cell>
          <cell r="J293">
            <v>69.749169315000003</v>
          </cell>
          <cell r="K293">
            <v>71.955647572999993</v>
          </cell>
          <cell r="L293">
            <v>3770.0718189999998</v>
          </cell>
          <cell r="M293">
            <v>3770.0718189999998</v>
          </cell>
          <cell r="N293">
            <v>0</v>
          </cell>
          <cell r="P293">
            <v>1979.2962388799999</v>
          </cell>
          <cell r="Q293">
            <v>1230.75648441</v>
          </cell>
          <cell r="R293">
            <v>3210.0527232899999</v>
          </cell>
          <cell r="S293">
            <v>32.645438693999999</v>
          </cell>
          <cell r="T293">
            <v>85.145665054000006</v>
          </cell>
          <cell r="U293">
            <v>4818.6728999999996</v>
          </cell>
          <cell r="V293">
            <v>4772.9993000000004</v>
          </cell>
          <cell r="W293">
            <v>0</v>
          </cell>
          <cell r="Y293">
            <v>2002.4333937399999</v>
          </cell>
          <cell r="Z293">
            <v>1962.14702784</v>
          </cell>
          <cell r="AA293">
            <v>3964.5804215799999</v>
          </cell>
          <cell r="AB293">
            <v>40.719655983000003</v>
          </cell>
          <cell r="AC293">
            <v>82.275358877000002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16.948685439999998</v>
          </cell>
          <cell r="H294">
            <v>2495.0097468899999</v>
          </cell>
          <cell r="I294">
            <v>2511.9584323300001</v>
          </cell>
          <cell r="J294">
            <v>61.850454931999998</v>
          </cell>
          <cell r="K294">
            <v>62.270607161000001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47.280585389999999</v>
          </cell>
          <cell r="Q294">
            <v>594.27242660000002</v>
          </cell>
          <cell r="R294">
            <v>641.55301198999996</v>
          </cell>
          <cell r="S294">
            <v>73.298798364000007</v>
          </cell>
          <cell r="T294">
            <v>79.130484203999998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64.229270830000004</v>
          </cell>
          <cell r="Z294">
            <v>3089.2821734899999</v>
          </cell>
          <cell r="AA294">
            <v>3153.51144432</v>
          </cell>
          <cell r="AB294">
            <v>63.766321050999998</v>
          </cell>
          <cell r="AC294">
            <v>65.092086738999996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3133.0072</v>
          </cell>
          <cell r="E295">
            <v>0</v>
          </cell>
          <cell r="G295">
            <v>0</v>
          </cell>
          <cell r="H295">
            <v>3074.1705012399998</v>
          </cell>
          <cell r="I295">
            <v>3074.1705012399998</v>
          </cell>
          <cell r="J295">
            <v>96.328088597999994</v>
          </cell>
          <cell r="K295">
            <v>96.328088597999994</v>
          </cell>
          <cell r="L295">
            <v>1654.5219999999999</v>
          </cell>
          <cell r="M295">
            <v>1528.5497</v>
          </cell>
          <cell r="N295">
            <v>0</v>
          </cell>
          <cell r="P295">
            <v>0</v>
          </cell>
          <cell r="Q295">
            <v>1528.5497</v>
          </cell>
          <cell r="R295">
            <v>1528.5497</v>
          </cell>
          <cell r="S295">
            <v>92.386181628000003</v>
          </cell>
          <cell r="T295">
            <v>92.386181628000003</v>
          </cell>
          <cell r="U295">
            <v>4845.8761999999997</v>
          </cell>
          <cell r="V295">
            <v>4661.5568999999996</v>
          </cell>
          <cell r="W295">
            <v>0</v>
          </cell>
          <cell r="Y295">
            <v>0</v>
          </cell>
          <cell r="Z295">
            <v>4602.7202012400003</v>
          </cell>
          <cell r="AA295">
            <v>4602.7202012400003</v>
          </cell>
          <cell r="AB295">
            <v>94.982207783999996</v>
          </cell>
          <cell r="AC295">
            <v>94.982207783999996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955.75779999999997</v>
          </cell>
          <cell r="D296">
            <v>717.40980000000002</v>
          </cell>
          <cell r="E296">
            <v>0</v>
          </cell>
          <cell r="G296">
            <v>33.36811702</v>
          </cell>
          <cell r="H296">
            <v>641.17933902000004</v>
          </cell>
          <cell r="I296">
            <v>674.54745604000004</v>
          </cell>
          <cell r="J296">
            <v>67.085964563000005</v>
          </cell>
          <cell r="K296">
            <v>70.577237878000005</v>
          </cell>
          <cell r="L296">
            <v>3926.6644000000001</v>
          </cell>
          <cell r="M296">
            <v>3926.6644000000001</v>
          </cell>
          <cell r="N296">
            <v>0</v>
          </cell>
          <cell r="P296">
            <v>1722.71966873</v>
          </cell>
          <cell r="Q296">
            <v>1536.1047362199999</v>
          </cell>
          <cell r="R296">
            <v>3258.8244049499999</v>
          </cell>
          <cell r="S296">
            <v>39.119837596000004</v>
          </cell>
          <cell r="T296">
            <v>82.992180461000004</v>
          </cell>
          <cell r="U296">
            <v>4882.4222</v>
          </cell>
          <cell r="V296">
            <v>4644.0742</v>
          </cell>
          <cell r="W296">
            <v>0</v>
          </cell>
          <cell r="Y296">
            <v>1756.08778575</v>
          </cell>
          <cell r="Z296">
            <v>2177.2840752400002</v>
          </cell>
          <cell r="AA296">
            <v>3933.3718609900002</v>
          </cell>
          <cell r="AB296">
            <v>44.594342439999998</v>
          </cell>
          <cell r="AC296">
            <v>80.561895301999996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3775.9949000000001</v>
          </cell>
          <cell r="E297">
            <v>0</v>
          </cell>
          <cell r="G297">
            <v>0</v>
          </cell>
          <cell r="H297">
            <v>2899.74027368</v>
          </cell>
          <cell r="I297">
            <v>2899.74027368</v>
          </cell>
          <cell r="J297">
            <v>74.822402762999999</v>
          </cell>
          <cell r="K297">
            <v>74.822402762999999</v>
          </cell>
          <cell r="L297">
            <v>1243.7752</v>
          </cell>
          <cell r="M297">
            <v>1230.2085999999999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5006.2034999999996</v>
          </cell>
          <cell r="W297">
            <v>0</v>
          </cell>
          <cell r="Y297">
            <v>0</v>
          </cell>
          <cell r="Z297">
            <v>4088.8345736800002</v>
          </cell>
          <cell r="AA297">
            <v>4088.8345736800002</v>
          </cell>
          <cell r="AB297">
            <v>79.871397622000003</v>
          </cell>
          <cell r="AC297">
            <v>79.871397622000003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3456.1946929999999</v>
          </cell>
          <cell r="D298">
            <v>2587.9844929999999</v>
          </cell>
          <cell r="E298">
            <v>0</v>
          </cell>
          <cell r="G298">
            <v>35.635438540000003</v>
          </cell>
          <cell r="H298">
            <v>2379.4325181099998</v>
          </cell>
          <cell r="I298">
            <v>2415.0679566499998</v>
          </cell>
          <cell r="J298">
            <v>68.845442153999997</v>
          </cell>
          <cell r="K298">
            <v>69.876502083000005</v>
          </cell>
          <cell r="L298">
            <v>1721.162407</v>
          </cell>
          <cell r="M298">
            <v>1721.162407</v>
          </cell>
          <cell r="N298">
            <v>0</v>
          </cell>
          <cell r="P298">
            <v>485.99447316999999</v>
          </cell>
          <cell r="Q298">
            <v>997.53066890000002</v>
          </cell>
          <cell r="R298">
            <v>1483.5251420699999</v>
          </cell>
          <cell r="S298">
            <v>57.956800870999999</v>
          </cell>
          <cell r="T298">
            <v>86.193210823000001</v>
          </cell>
          <cell r="U298">
            <v>5177.3571000000002</v>
          </cell>
          <cell r="V298">
            <v>4309.1468999999997</v>
          </cell>
          <cell r="W298">
            <v>0</v>
          </cell>
          <cell r="Y298">
            <v>521.62991170999999</v>
          </cell>
          <cell r="Z298">
            <v>3376.9631870100002</v>
          </cell>
          <cell r="AA298">
            <v>3898.5930987199999</v>
          </cell>
          <cell r="AB298">
            <v>65.225618433999998</v>
          </cell>
          <cell r="AC298">
            <v>75.300834449000007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2338.9223999999999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2509.3833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4848.3056999999999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4584.4193999999998</v>
          </cell>
          <cell r="E300">
            <v>0</v>
          </cell>
          <cell r="G300">
            <v>0</v>
          </cell>
          <cell r="H300">
            <v>3556.0726719600002</v>
          </cell>
          <cell r="I300">
            <v>3556.0726719600002</v>
          </cell>
          <cell r="J300">
            <v>75.443781591999993</v>
          </cell>
          <cell r="K300">
            <v>75.443781591999993</v>
          </cell>
          <cell r="L300">
            <v>476.54849999999999</v>
          </cell>
          <cell r="M300">
            <v>458.54849999999999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5042.9678999999996</v>
          </cell>
          <cell r="W300">
            <v>0</v>
          </cell>
          <cell r="Y300">
            <v>0</v>
          </cell>
          <cell r="Z300">
            <v>3992.1671719599999</v>
          </cell>
          <cell r="AA300">
            <v>3992.1671719599999</v>
          </cell>
          <cell r="AB300">
            <v>76.919060740000006</v>
          </cell>
          <cell r="AC300">
            <v>76.919060740000006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4287.0084999999999</v>
          </cell>
          <cell r="E301">
            <v>0</v>
          </cell>
          <cell r="G301">
            <v>0</v>
          </cell>
          <cell r="H301">
            <v>3244.7121864599999</v>
          </cell>
          <cell r="I301">
            <v>3244.7121864599999</v>
          </cell>
          <cell r="J301">
            <v>74.219860889000003</v>
          </cell>
          <cell r="K301">
            <v>74.219860889000003</v>
          </cell>
          <cell r="L301">
            <v>964.21450000000004</v>
          </cell>
          <cell r="M301">
            <v>964.21450000000004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5251.223</v>
          </cell>
          <cell r="W301">
            <v>0</v>
          </cell>
          <cell r="Y301">
            <v>0</v>
          </cell>
          <cell r="Z301">
            <v>4146.5647864599996</v>
          </cell>
          <cell r="AA301">
            <v>4146.5647864599996</v>
          </cell>
          <cell r="AB301">
            <v>77.709645812999995</v>
          </cell>
          <cell r="AC301">
            <v>77.709645812999995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4780.3099000000002</v>
          </cell>
          <cell r="E302">
            <v>0</v>
          </cell>
          <cell r="G302">
            <v>0</v>
          </cell>
          <cell r="H302">
            <v>3628.34821074</v>
          </cell>
          <cell r="I302">
            <v>3628.34821074</v>
          </cell>
          <cell r="J302">
            <v>75.112118831999993</v>
          </cell>
          <cell r="K302">
            <v>75.112118831999993</v>
          </cell>
          <cell r="L302">
            <v>636.52300000000002</v>
          </cell>
          <cell r="M302">
            <v>636.52300000000002</v>
          </cell>
          <cell r="N302">
            <v>0</v>
          </cell>
          <cell r="P302">
            <v>0</v>
          </cell>
          <cell r="Q302">
            <v>612.923</v>
          </cell>
          <cell r="R302">
            <v>612.923</v>
          </cell>
          <cell r="S302">
            <v>96.292357070999998</v>
          </cell>
          <cell r="T302">
            <v>96.292357070999998</v>
          </cell>
          <cell r="U302">
            <v>5467.0992999999999</v>
          </cell>
          <cell r="V302">
            <v>5416.8329000000003</v>
          </cell>
          <cell r="W302">
            <v>0</v>
          </cell>
          <cell r="Y302">
            <v>0</v>
          </cell>
          <cell r="Z302">
            <v>4241.2712107400002</v>
          </cell>
          <cell r="AA302">
            <v>4241.2712107400002</v>
          </cell>
          <cell r="AB302">
            <v>77.578089915999996</v>
          </cell>
          <cell r="AC302">
            <v>77.578089915999996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5188.5927000000001</v>
          </cell>
          <cell r="E303">
            <v>0</v>
          </cell>
          <cell r="G303">
            <v>59.433002289999997</v>
          </cell>
          <cell r="H303">
            <v>3561.0598232299999</v>
          </cell>
          <cell r="I303">
            <v>3620.4928255200002</v>
          </cell>
          <cell r="J303">
            <v>67.252385696000005</v>
          </cell>
          <cell r="K303">
            <v>68.374807501000006</v>
          </cell>
          <cell r="L303">
            <v>242.8278</v>
          </cell>
          <cell r="M303">
            <v>242.8278</v>
          </cell>
          <cell r="N303">
            <v>0</v>
          </cell>
          <cell r="P303">
            <v>100.42398999</v>
          </cell>
          <cell r="Q303">
            <v>126.35029655</v>
          </cell>
          <cell r="R303">
            <v>226.77428653999999</v>
          </cell>
          <cell r="S303">
            <v>52.032879493000003</v>
          </cell>
          <cell r="T303">
            <v>93.388930978999994</v>
          </cell>
          <cell r="U303">
            <v>5537.8962000000001</v>
          </cell>
          <cell r="V303">
            <v>5431.4205000000002</v>
          </cell>
          <cell r="W303">
            <v>0</v>
          </cell>
          <cell r="Y303">
            <v>159.85699227999999</v>
          </cell>
          <cell r="Z303">
            <v>3687.4101197800001</v>
          </cell>
          <cell r="AA303">
            <v>3847.2671120599998</v>
          </cell>
          <cell r="AB303">
            <v>66.585034941000004</v>
          </cell>
          <cell r="AC303">
            <v>69.471636395999994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4501.2091</v>
          </cell>
          <cell r="E304">
            <v>0</v>
          </cell>
          <cell r="G304">
            <v>0</v>
          </cell>
          <cell r="H304">
            <v>4409.2409209699999</v>
          </cell>
          <cell r="I304">
            <v>4409.2409209699999</v>
          </cell>
          <cell r="J304">
            <v>96.674767498999998</v>
          </cell>
          <cell r="K304">
            <v>96.674767498999998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5538.1441999999997</v>
          </cell>
          <cell r="W304">
            <v>0</v>
          </cell>
          <cell r="Y304">
            <v>0</v>
          </cell>
          <cell r="Z304">
            <v>5446.1760209699996</v>
          </cell>
          <cell r="AA304">
            <v>5446.1760209699996</v>
          </cell>
          <cell r="AB304">
            <v>97.290728724999994</v>
          </cell>
          <cell r="AC304">
            <v>97.290728724999994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530.9556</v>
          </cell>
          <cell r="D305">
            <v>498.59690000000001</v>
          </cell>
          <cell r="E305">
            <v>0</v>
          </cell>
          <cell r="G305">
            <v>1.9007281600000001</v>
          </cell>
          <cell r="H305">
            <v>351.36435218000003</v>
          </cell>
          <cell r="I305">
            <v>353.26508034</v>
          </cell>
          <cell r="J305">
            <v>66.175844491999996</v>
          </cell>
          <cell r="K305">
            <v>66.533826997999995</v>
          </cell>
          <cell r="L305">
            <v>5176.8086000000003</v>
          </cell>
          <cell r="M305">
            <v>4395.5886</v>
          </cell>
          <cell r="N305">
            <v>0</v>
          </cell>
          <cell r="P305">
            <v>1896.7755937699999</v>
          </cell>
          <cell r="Q305">
            <v>1310.8738121399999</v>
          </cell>
          <cell r="R305">
            <v>3207.64940591</v>
          </cell>
          <cell r="S305">
            <v>25.322045171999999</v>
          </cell>
          <cell r="T305">
            <v>61.961908461</v>
          </cell>
          <cell r="U305">
            <v>5707.7641999999996</v>
          </cell>
          <cell r="V305">
            <v>4894.1854999999996</v>
          </cell>
          <cell r="W305">
            <v>0</v>
          </cell>
          <cell r="Y305">
            <v>1898.6763219300001</v>
          </cell>
          <cell r="Z305">
            <v>1662.2381643199999</v>
          </cell>
          <cell r="AA305">
            <v>3560.9144862500002</v>
          </cell>
          <cell r="AB305">
            <v>29.122404255999999</v>
          </cell>
          <cell r="AC305">
            <v>62.387203841999998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4873.6014800000003</v>
          </cell>
          <cell r="E306">
            <v>0</v>
          </cell>
          <cell r="G306">
            <v>60.046249459999999</v>
          </cell>
          <cell r="H306">
            <v>3494.2672422800001</v>
          </cell>
          <cell r="I306">
            <v>3554.3134917399998</v>
          </cell>
          <cell r="J306">
            <v>67.281018012999994</v>
          </cell>
          <cell r="K306">
            <v>68.437189683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250.19409064999999</v>
          </cell>
          <cell r="Q306">
            <v>361.58272206999999</v>
          </cell>
          <cell r="R306">
            <v>611.77681271999995</v>
          </cell>
          <cell r="S306">
            <v>55.872003558000003</v>
          </cell>
          <cell r="T306">
            <v>94.532161439999996</v>
          </cell>
          <cell r="U306">
            <v>5840.7035999999998</v>
          </cell>
          <cell r="V306">
            <v>5520.7641000000003</v>
          </cell>
          <cell r="W306">
            <v>0</v>
          </cell>
          <cell r="Y306">
            <v>310.24034010999998</v>
          </cell>
          <cell r="Z306">
            <v>3855.8499643499999</v>
          </cell>
          <cell r="AA306">
            <v>4166.09030446</v>
          </cell>
          <cell r="AB306">
            <v>66.016874479999998</v>
          </cell>
          <cell r="AC306">
            <v>71.328569121000001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3195.5827346800002</v>
          </cell>
          <cell r="D307">
            <v>2510.7521346799999</v>
          </cell>
          <cell r="E307">
            <v>0</v>
          </cell>
          <cell r="G307">
            <v>436.58594134999998</v>
          </cell>
          <cell r="H307">
            <v>1258.21728938</v>
          </cell>
          <cell r="I307">
            <v>1694.80323073</v>
          </cell>
          <cell r="J307">
            <v>39.373641487</v>
          </cell>
          <cell r="K307">
            <v>53.035811351</v>
          </cell>
          <cell r="L307">
            <v>2713.1561653200001</v>
          </cell>
          <cell r="M307">
            <v>2713.1561653200001</v>
          </cell>
          <cell r="N307">
            <v>0</v>
          </cell>
          <cell r="P307">
            <v>19.185767999999999</v>
          </cell>
          <cell r="Q307">
            <v>633.01602634000005</v>
          </cell>
          <cell r="R307">
            <v>652.20179433999999</v>
          </cell>
          <cell r="S307">
            <v>23.331352409000001</v>
          </cell>
          <cell r="T307">
            <v>24.038490768999999</v>
          </cell>
          <cell r="U307">
            <v>5908.7389000000003</v>
          </cell>
          <cell r="V307">
            <v>5223.9083000000001</v>
          </cell>
          <cell r="W307">
            <v>0</v>
          </cell>
          <cell r="Y307">
            <v>455.77170934999998</v>
          </cell>
          <cell r="Z307">
            <v>1891.2333157200001</v>
          </cell>
          <cell r="AA307">
            <v>2347.0050250700001</v>
          </cell>
          <cell r="AB307">
            <v>32.007393585999999</v>
          </cell>
          <cell r="AC307">
            <v>39.720912783000003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5295.786932</v>
          </cell>
          <cell r="D308">
            <v>4787.4733319999996</v>
          </cell>
          <cell r="E308">
            <v>0</v>
          </cell>
          <cell r="G308">
            <v>92.836064660000005</v>
          </cell>
          <cell r="H308">
            <v>3102.41617245</v>
          </cell>
          <cell r="I308">
            <v>3195.2522371099999</v>
          </cell>
          <cell r="J308">
            <v>58.582722687</v>
          </cell>
          <cell r="K308">
            <v>60.335740053999999</v>
          </cell>
          <cell r="L308">
            <v>862.32106799999997</v>
          </cell>
          <cell r="M308">
            <v>862.32106799999997</v>
          </cell>
          <cell r="N308">
            <v>0</v>
          </cell>
          <cell r="P308">
            <v>400.07797461000001</v>
          </cell>
          <cell r="Q308">
            <v>164.56433297999999</v>
          </cell>
          <cell r="R308">
            <v>564.64230758999997</v>
          </cell>
          <cell r="S308">
            <v>19.083881757</v>
          </cell>
          <cell r="T308">
            <v>65.479358970000007</v>
          </cell>
          <cell r="U308">
            <v>6158.1080000000002</v>
          </cell>
          <cell r="V308">
            <v>5649.7943999999998</v>
          </cell>
          <cell r="W308">
            <v>0</v>
          </cell>
          <cell r="Y308">
            <v>492.91403926999999</v>
          </cell>
          <cell r="Z308">
            <v>3266.98050543</v>
          </cell>
          <cell r="AA308">
            <v>3759.8945447000001</v>
          </cell>
          <cell r="AB308">
            <v>53.051692264000003</v>
          </cell>
          <cell r="AC308">
            <v>61.056002016999997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3266.4171323</v>
          </cell>
          <cell r="D309">
            <v>2460.5313323</v>
          </cell>
          <cell r="E309">
            <v>0</v>
          </cell>
          <cell r="G309">
            <v>136.38821426000001</v>
          </cell>
          <cell r="H309">
            <v>2101.7846034700001</v>
          </cell>
          <cell r="I309">
            <v>2238.1728177300001</v>
          </cell>
          <cell r="J309">
            <v>64.345260214999996</v>
          </cell>
          <cell r="K309">
            <v>68.520728586999994</v>
          </cell>
          <cell r="L309">
            <v>3242.3339676999999</v>
          </cell>
          <cell r="M309">
            <v>2443.9803677</v>
          </cell>
          <cell r="N309">
            <v>0</v>
          </cell>
          <cell r="P309">
            <v>728.79480476000003</v>
          </cell>
          <cell r="Q309">
            <v>612.34607240000003</v>
          </cell>
          <cell r="R309">
            <v>1341.1408771599999</v>
          </cell>
          <cell r="S309">
            <v>18.885965433999999</v>
          </cell>
          <cell r="T309">
            <v>41.363440365000002</v>
          </cell>
          <cell r="U309">
            <v>6508.7511000000004</v>
          </cell>
          <cell r="V309">
            <v>4904.5117</v>
          </cell>
          <cell r="W309">
            <v>0</v>
          </cell>
          <cell r="Y309">
            <v>865.18301901999996</v>
          </cell>
          <cell r="Z309">
            <v>2714.1306758699998</v>
          </cell>
          <cell r="AA309">
            <v>3579.3136948900001</v>
          </cell>
          <cell r="AB309">
            <v>41.699715263000002</v>
          </cell>
          <cell r="AC309">
            <v>54.992327097999997</v>
          </cell>
        </row>
        <row r="310">
          <cell r="A310" t="str">
            <v>15005</v>
          </cell>
          <cell r="B310" t="str">
            <v>กรมที่ดิน</v>
          </cell>
          <cell r="C310">
            <v>5498.1921730000004</v>
          </cell>
          <cell r="D310">
            <v>4179.6626729999998</v>
          </cell>
          <cell r="E310">
            <v>0</v>
          </cell>
          <cell r="G310">
            <v>242.83440415999999</v>
          </cell>
          <cell r="H310">
            <v>3872.7387671000001</v>
          </cell>
          <cell r="I310">
            <v>4115.57317126</v>
          </cell>
          <cell r="J310">
            <v>70.436584339999996</v>
          </cell>
          <cell r="K310">
            <v>74.853207049999995</v>
          </cell>
          <cell r="L310">
            <v>1438.5833270000001</v>
          </cell>
          <cell r="M310">
            <v>1281.4406269999999</v>
          </cell>
          <cell r="N310">
            <v>0</v>
          </cell>
          <cell r="P310">
            <v>871.93322711999997</v>
          </cell>
          <cell r="Q310">
            <v>241.74623038999999</v>
          </cell>
          <cell r="R310">
            <v>1113.67945751</v>
          </cell>
          <cell r="S310">
            <v>16.80446491</v>
          </cell>
          <cell r="T310">
            <v>77.415012159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1114.7676312799999</v>
          </cell>
          <cell r="Z310">
            <v>4114.4849974899998</v>
          </cell>
          <cell r="AA310">
            <v>5229.2526287700002</v>
          </cell>
          <cell r="AB310">
            <v>59.314086170000003</v>
          </cell>
          <cell r="AC310">
            <v>75.384487054000004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2081.5183775</v>
          </cell>
          <cell r="D311">
            <v>2060.4780774999999</v>
          </cell>
          <cell r="E311">
            <v>0</v>
          </cell>
          <cell r="G311">
            <v>59.598382229999999</v>
          </cell>
          <cell r="H311">
            <v>1430.9589076499999</v>
          </cell>
          <cell r="I311">
            <v>1490.5572898800001</v>
          </cell>
          <cell r="J311">
            <v>68.745917552999998</v>
          </cell>
          <cell r="K311">
            <v>71.609134273999999</v>
          </cell>
          <cell r="L311">
            <v>4976.3726225</v>
          </cell>
          <cell r="M311">
            <v>4976.3726225</v>
          </cell>
          <cell r="N311">
            <v>0</v>
          </cell>
          <cell r="P311">
            <v>3094.8938135600001</v>
          </cell>
          <cell r="Q311">
            <v>1753.44324996</v>
          </cell>
          <cell r="R311">
            <v>4848.3370635199999</v>
          </cell>
          <cell r="S311">
            <v>35.235368872000002</v>
          </cell>
          <cell r="T311">
            <v>97.427130790000007</v>
          </cell>
          <cell r="U311">
            <v>7057.8909999999996</v>
          </cell>
          <cell r="V311">
            <v>7036.8507</v>
          </cell>
          <cell r="W311">
            <v>0</v>
          </cell>
          <cell r="Y311">
            <v>3154.4921957900001</v>
          </cell>
          <cell r="Z311">
            <v>3184.4021576099999</v>
          </cell>
          <cell r="AA311">
            <v>6338.8943534</v>
          </cell>
          <cell r="AB311">
            <v>45.118324405999999</v>
          </cell>
          <cell r="AC311">
            <v>89.812868367999997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4148.7936311000003</v>
          </cell>
          <cell r="D312">
            <v>3806.2193311000001</v>
          </cell>
          <cell r="E312">
            <v>0</v>
          </cell>
          <cell r="G312">
            <v>59.440619689999998</v>
          </cell>
          <cell r="H312">
            <v>2608.00551606</v>
          </cell>
          <cell r="I312">
            <v>2667.4461357499999</v>
          </cell>
          <cell r="J312">
            <v>62.861779783999999</v>
          </cell>
          <cell r="K312">
            <v>64.294500352</v>
          </cell>
          <cell r="L312">
            <v>3331.1348689000001</v>
          </cell>
          <cell r="M312">
            <v>3226.2849689</v>
          </cell>
          <cell r="N312">
            <v>0</v>
          </cell>
          <cell r="P312">
            <v>203.626665</v>
          </cell>
          <cell r="Q312">
            <v>1352.04375437</v>
          </cell>
          <cell r="R312">
            <v>1555.67041937</v>
          </cell>
          <cell r="S312">
            <v>40.588082067999999</v>
          </cell>
          <cell r="T312">
            <v>46.700913669999998</v>
          </cell>
          <cell r="U312">
            <v>7479.9285</v>
          </cell>
          <cell r="V312">
            <v>7032.5042999999996</v>
          </cell>
          <cell r="W312">
            <v>0</v>
          </cell>
          <cell r="Y312">
            <v>263.06728469000001</v>
          </cell>
          <cell r="Z312">
            <v>3960.04927043</v>
          </cell>
          <cell r="AA312">
            <v>4223.1165551200002</v>
          </cell>
          <cell r="AB312">
            <v>52.942341233</v>
          </cell>
          <cell r="AC312">
            <v>56.459317159999998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1929.7675999999999</v>
          </cell>
          <cell r="E313">
            <v>0</v>
          </cell>
          <cell r="G313">
            <v>0</v>
          </cell>
          <cell r="H313">
            <v>1929.7675999999999</v>
          </cell>
          <cell r="I313">
            <v>1929.7675999999999</v>
          </cell>
          <cell r="J313">
            <v>84.833734868999997</v>
          </cell>
          <cell r="K313">
            <v>84.833734868999997</v>
          </cell>
          <cell r="L313">
            <v>5424.9830000000002</v>
          </cell>
          <cell r="M313">
            <v>5424.9830000000002</v>
          </cell>
          <cell r="N313">
            <v>0</v>
          </cell>
          <cell r="P313">
            <v>0</v>
          </cell>
          <cell r="Q313">
            <v>5424.9830000000002</v>
          </cell>
          <cell r="R313">
            <v>5424.9830000000002</v>
          </cell>
          <cell r="S313">
            <v>100</v>
          </cell>
          <cell r="T313">
            <v>100</v>
          </cell>
          <cell r="U313">
            <v>7699.7474000000002</v>
          </cell>
          <cell r="V313">
            <v>7354.7506000000003</v>
          </cell>
          <cell r="W313">
            <v>0</v>
          </cell>
          <cell r="Y313">
            <v>0</v>
          </cell>
          <cell r="Z313">
            <v>7354.7506000000003</v>
          </cell>
          <cell r="AA313">
            <v>7354.7506000000003</v>
          </cell>
          <cell r="AB313">
            <v>95.519375089999997</v>
          </cell>
          <cell r="AC313">
            <v>95.519375089999997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7485.9302643299998</v>
          </cell>
          <cell r="D314">
            <v>6506.1030643300001</v>
          </cell>
          <cell r="E314">
            <v>0</v>
          </cell>
          <cell r="G314">
            <v>472.61416109999999</v>
          </cell>
          <cell r="H314">
            <v>3570.3914145499998</v>
          </cell>
          <cell r="I314">
            <v>4043.0055756500001</v>
          </cell>
          <cell r="J314">
            <v>47.694692422999999</v>
          </cell>
          <cell r="K314">
            <v>54.008058222000003</v>
          </cell>
          <cell r="L314">
            <v>638.31553567000003</v>
          </cell>
          <cell r="M314">
            <v>634.91553567000005</v>
          </cell>
          <cell r="N314">
            <v>0</v>
          </cell>
          <cell r="P314">
            <v>98.009200000000007</v>
          </cell>
          <cell r="Q314">
            <v>140.5606214</v>
          </cell>
          <cell r="R314">
            <v>238.5698214</v>
          </cell>
          <cell r="S314">
            <v>22.020554654000001</v>
          </cell>
          <cell r="T314">
            <v>37.374904426999997</v>
          </cell>
          <cell r="U314">
            <v>8124.2457999999997</v>
          </cell>
          <cell r="V314">
            <v>7141.0186000000003</v>
          </cell>
          <cell r="W314">
            <v>0</v>
          </cell>
          <cell r="Y314">
            <v>570.62336110000001</v>
          </cell>
          <cell r="Z314">
            <v>3710.9520359500002</v>
          </cell>
          <cell r="AA314">
            <v>4281.57539705</v>
          </cell>
          <cell r="AB314">
            <v>45.677495823000001</v>
          </cell>
          <cell r="AC314">
            <v>52.701204548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7138.4850130000004</v>
          </cell>
          <cell r="E315">
            <v>0</v>
          </cell>
          <cell r="G315">
            <v>84.713042450000003</v>
          </cell>
          <cell r="H315">
            <v>5837.5674679200001</v>
          </cell>
          <cell r="I315">
            <v>5922.2805103700002</v>
          </cell>
          <cell r="J315">
            <v>75.261205812</v>
          </cell>
          <cell r="K315">
            <v>76.353374040999995</v>
          </cell>
          <cell r="L315">
            <v>399.9545</v>
          </cell>
          <cell r="M315">
            <v>399.9545</v>
          </cell>
          <cell r="N315">
            <v>0</v>
          </cell>
          <cell r="P315">
            <v>68.30843831</v>
          </cell>
          <cell r="Q315">
            <v>126.00539492999999</v>
          </cell>
          <cell r="R315">
            <v>194.31383324000001</v>
          </cell>
          <cell r="S315">
            <v>31.504932418999999</v>
          </cell>
          <cell r="T315">
            <v>48.583984737999998</v>
          </cell>
          <cell r="U315">
            <v>8156.3642</v>
          </cell>
          <cell r="V315">
            <v>7538.4395130000003</v>
          </cell>
          <cell r="W315">
            <v>0</v>
          </cell>
          <cell r="Y315">
            <v>153.02148076</v>
          </cell>
          <cell r="Z315">
            <v>5963.5728628500001</v>
          </cell>
          <cell r="AA315">
            <v>6116.5943436099997</v>
          </cell>
          <cell r="AB315">
            <v>73.115578420000006</v>
          </cell>
          <cell r="AC315">
            <v>74.991677585999994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5681.12595375</v>
          </cell>
          <cell r="D316">
            <v>5532.4014537499997</v>
          </cell>
          <cell r="E316">
            <v>0</v>
          </cell>
          <cell r="G316">
            <v>33.907777289999999</v>
          </cell>
          <cell r="H316">
            <v>4040.7473904799999</v>
          </cell>
          <cell r="I316">
            <v>4074.6551677699999</v>
          </cell>
          <cell r="J316">
            <v>71.125819483000001</v>
          </cell>
          <cell r="K316">
            <v>71.722669078999999</v>
          </cell>
          <cell r="L316">
            <v>3094.05614625</v>
          </cell>
          <cell r="M316">
            <v>3094.05614625</v>
          </cell>
          <cell r="N316">
            <v>0</v>
          </cell>
          <cell r="P316">
            <v>1488.72027976</v>
          </cell>
          <cell r="Q316">
            <v>1135.31221714</v>
          </cell>
          <cell r="R316">
            <v>2624.0324968999998</v>
          </cell>
          <cell r="S316">
            <v>36.693329515999999</v>
          </cell>
          <cell r="T316">
            <v>84.808819649</v>
          </cell>
          <cell r="U316">
            <v>8775.1821</v>
          </cell>
          <cell r="V316">
            <v>8626.4575999999997</v>
          </cell>
          <cell r="W316">
            <v>0</v>
          </cell>
          <cell r="Y316">
            <v>1522.6280570500001</v>
          </cell>
          <cell r="Z316">
            <v>5176.05960762</v>
          </cell>
          <cell r="AA316">
            <v>6698.6876646700002</v>
          </cell>
          <cell r="AB316">
            <v>58.985210205999998</v>
          </cell>
          <cell r="AC316">
            <v>76.336736814000005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402.03896198000001</v>
          </cell>
          <cell r="H317">
            <v>5355.3818926000004</v>
          </cell>
          <cell r="I317">
            <v>5757.4208545800002</v>
          </cell>
          <cell r="J317">
            <v>63.202404119000001</v>
          </cell>
          <cell r="K317">
            <v>67.947131843999998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233.85604499999999</v>
          </cell>
          <cell r="Q317">
            <v>142.54216299999999</v>
          </cell>
          <cell r="R317">
            <v>376.39820800000001</v>
          </cell>
          <cell r="S317">
            <v>37.380784145</v>
          </cell>
          <cell r="T317">
            <v>98.708058512999997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635.89500697999995</v>
          </cell>
          <cell r="Z317">
            <v>5497.9240556000004</v>
          </cell>
          <cell r="AA317">
            <v>6133.8190625799998</v>
          </cell>
          <cell r="AB317">
            <v>62.090405664999999</v>
          </cell>
          <cell r="AC317">
            <v>69.271839701999994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6092.6190999999999</v>
          </cell>
          <cell r="D318">
            <v>5614.9137000000001</v>
          </cell>
          <cell r="E318">
            <v>0</v>
          </cell>
          <cell r="G318">
            <v>0</v>
          </cell>
          <cell r="H318">
            <v>4523.3733000000002</v>
          </cell>
          <cell r="I318">
            <v>4523.3733000000002</v>
          </cell>
          <cell r="J318">
            <v>74.243494065999997</v>
          </cell>
          <cell r="K318">
            <v>74.243494065999997</v>
          </cell>
          <cell r="L318">
            <v>2778.9346999999998</v>
          </cell>
          <cell r="M318">
            <v>2778.9346999999998</v>
          </cell>
          <cell r="N318">
            <v>0</v>
          </cell>
          <cell r="P318">
            <v>0</v>
          </cell>
          <cell r="Q318">
            <v>732.82296656999995</v>
          </cell>
          <cell r="R318">
            <v>732.82296656999995</v>
          </cell>
          <cell r="S318">
            <v>26.370643634</v>
          </cell>
          <cell r="T318">
            <v>26.370643634</v>
          </cell>
          <cell r="U318">
            <v>8871.5537999999997</v>
          </cell>
          <cell r="V318">
            <v>8393.8484000000008</v>
          </cell>
          <cell r="W318">
            <v>0</v>
          </cell>
          <cell r="Y318">
            <v>0</v>
          </cell>
          <cell r="Z318">
            <v>5256.1962665700003</v>
          </cell>
          <cell r="AA318">
            <v>5256.1962665700003</v>
          </cell>
          <cell r="AB318">
            <v>59.247752818000002</v>
          </cell>
          <cell r="AC318">
            <v>59.247752818000002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7301.4012309999998</v>
          </cell>
          <cell r="D319">
            <v>5729.1473310000001</v>
          </cell>
          <cell r="E319">
            <v>0</v>
          </cell>
          <cell r="G319">
            <v>69.450322510000007</v>
          </cell>
          <cell r="H319">
            <v>5486.9650147399998</v>
          </cell>
          <cell r="I319">
            <v>5556.4153372500004</v>
          </cell>
          <cell r="J319">
            <v>75.149479409999998</v>
          </cell>
          <cell r="K319">
            <v>76.100671109999993</v>
          </cell>
          <cell r="L319">
            <v>2343.9501690000002</v>
          </cell>
          <cell r="M319">
            <v>2089.2974690000001</v>
          </cell>
          <cell r="N319">
            <v>0</v>
          </cell>
          <cell r="P319">
            <v>484.60589210000001</v>
          </cell>
          <cell r="Q319">
            <v>962.53262380000001</v>
          </cell>
          <cell r="R319">
            <v>1447.1385158999999</v>
          </cell>
          <cell r="S319">
            <v>41.064551479000002</v>
          </cell>
          <cell r="T319">
            <v>61.739303806000002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554.05621460999998</v>
          </cell>
          <cell r="Z319">
            <v>6449.4976385399996</v>
          </cell>
          <cell r="AA319">
            <v>7003.5538531499997</v>
          </cell>
          <cell r="AB319">
            <v>66.866383307999996</v>
          </cell>
          <cell r="AC319">
            <v>72.610665621999999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9391.9529612200004</v>
          </cell>
          <cell r="D320">
            <v>9101.7451612200002</v>
          </cell>
          <cell r="E320">
            <v>0</v>
          </cell>
          <cell r="G320">
            <v>276.60293153999999</v>
          </cell>
          <cell r="H320">
            <v>6870.2501464699999</v>
          </cell>
          <cell r="I320">
            <v>7146.85307801</v>
          </cell>
          <cell r="J320">
            <v>73.150389219999994</v>
          </cell>
          <cell r="K320">
            <v>76.095494807999998</v>
          </cell>
          <cell r="L320">
            <v>594.14223877999996</v>
          </cell>
          <cell r="M320">
            <v>589.86563878000004</v>
          </cell>
          <cell r="N320">
            <v>0</v>
          </cell>
          <cell r="P320">
            <v>436.20157</v>
          </cell>
          <cell r="Q320">
            <v>53.839468779999997</v>
          </cell>
          <cell r="R320">
            <v>490.04103878000001</v>
          </cell>
          <cell r="S320">
            <v>9.0617137220000004</v>
          </cell>
          <cell r="T320">
            <v>82.478741081999999</v>
          </cell>
          <cell r="U320">
            <v>9986.0951999999997</v>
          </cell>
          <cell r="V320">
            <v>9691.6108000000004</v>
          </cell>
          <cell r="W320">
            <v>0</v>
          </cell>
          <cell r="Y320">
            <v>712.80450154000005</v>
          </cell>
          <cell r="Z320">
            <v>6924.08961525</v>
          </cell>
          <cell r="AA320">
            <v>7636.8941167900002</v>
          </cell>
          <cell r="AB320">
            <v>69.337308293000007</v>
          </cell>
          <cell r="AC320">
            <v>76.475278513000006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8666.8950000000004</v>
          </cell>
          <cell r="E321">
            <v>0</v>
          </cell>
          <cell r="G321">
            <v>0</v>
          </cell>
          <cell r="H321">
            <v>6930.7470000000003</v>
          </cell>
          <cell r="I321">
            <v>6930.7470000000003</v>
          </cell>
          <cell r="J321">
            <v>75.062150285000001</v>
          </cell>
          <cell r="K321">
            <v>75.062150285000001</v>
          </cell>
          <cell r="L321">
            <v>1356.4332999999999</v>
          </cell>
          <cell r="M321">
            <v>1089.3613</v>
          </cell>
          <cell r="N321">
            <v>0</v>
          </cell>
          <cell r="P321">
            <v>0</v>
          </cell>
          <cell r="Q321">
            <v>918.11289999999997</v>
          </cell>
          <cell r="R321">
            <v>918.11289999999997</v>
          </cell>
          <cell r="S321">
            <v>67.685812490999993</v>
          </cell>
          <cell r="T321">
            <v>67.685812490999993</v>
          </cell>
          <cell r="U321">
            <v>10589.777899999999</v>
          </cell>
          <cell r="V321">
            <v>9756.2562999999991</v>
          </cell>
          <cell r="W321">
            <v>0</v>
          </cell>
          <cell r="Y321">
            <v>0</v>
          </cell>
          <cell r="Z321">
            <v>7848.8599000000004</v>
          </cell>
          <cell r="AA321">
            <v>7848.8599000000004</v>
          </cell>
          <cell r="AB321">
            <v>74.117323084000006</v>
          </cell>
          <cell r="AC321">
            <v>74.117323084000006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8354.2804120000001</v>
          </cell>
          <cell r="D322">
            <v>6263.034412</v>
          </cell>
          <cell r="E322">
            <v>0</v>
          </cell>
          <cell r="G322">
            <v>27.635840689999998</v>
          </cell>
          <cell r="H322">
            <v>6012.3310575599999</v>
          </cell>
          <cell r="I322">
            <v>6039.9668982499998</v>
          </cell>
          <cell r="J322">
            <v>71.967072698999999</v>
          </cell>
          <cell r="K322">
            <v>72.297871275000006</v>
          </cell>
          <cell r="L322">
            <v>2561.1681880000001</v>
          </cell>
          <cell r="M322">
            <v>2561.1681880000001</v>
          </cell>
          <cell r="N322">
            <v>0</v>
          </cell>
          <cell r="P322">
            <v>944.13099925999995</v>
          </cell>
          <cell r="Q322">
            <v>1258.33108797</v>
          </cell>
          <cell r="R322">
            <v>2202.4620872300002</v>
          </cell>
          <cell r="S322">
            <v>49.131138434</v>
          </cell>
          <cell r="T322">
            <v>85.994434006999995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971.76683994999996</v>
          </cell>
          <cell r="Z322">
            <v>7270.6621455300001</v>
          </cell>
          <cell r="AA322">
            <v>8242.4289854800008</v>
          </cell>
          <cell r="AB322">
            <v>66.608917434000006</v>
          </cell>
          <cell r="AC322">
            <v>75.511591758999998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10212.495699999999</v>
          </cell>
          <cell r="E323">
            <v>0</v>
          </cell>
          <cell r="G323">
            <v>0</v>
          </cell>
          <cell r="H323">
            <v>7740.1994333100001</v>
          </cell>
          <cell r="I323">
            <v>7740.1994333100001</v>
          </cell>
          <cell r="J323">
            <v>74.556989098000003</v>
          </cell>
          <cell r="K323">
            <v>74.556989098000003</v>
          </cell>
          <cell r="L323">
            <v>2749.9052000000001</v>
          </cell>
          <cell r="M323">
            <v>2749.9052000000001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12962.400900000001</v>
          </cell>
          <cell r="W323">
            <v>0</v>
          </cell>
          <cell r="Y323">
            <v>0</v>
          </cell>
          <cell r="Z323">
            <v>10355.93513331</v>
          </cell>
          <cell r="AA323">
            <v>10355.93513331</v>
          </cell>
          <cell r="AB323">
            <v>78.863347645000005</v>
          </cell>
          <cell r="AC323">
            <v>78.863347645000005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11991.969499999999</v>
          </cell>
          <cell r="D324">
            <v>10106.663</v>
          </cell>
          <cell r="E324">
            <v>0</v>
          </cell>
          <cell r="G324">
            <v>255.68254533999999</v>
          </cell>
          <cell r="H324">
            <v>9819.0229210599991</v>
          </cell>
          <cell r="I324">
            <v>10074.705466400001</v>
          </cell>
          <cell r="J324">
            <v>81.879985778000005</v>
          </cell>
          <cell r="K324">
            <v>84.012100484000001</v>
          </cell>
          <cell r="L324">
            <v>2203.0862999999999</v>
          </cell>
          <cell r="M324">
            <v>1688.2517</v>
          </cell>
          <cell r="N324">
            <v>0</v>
          </cell>
          <cell r="P324">
            <v>745.08695631000001</v>
          </cell>
          <cell r="Q324">
            <v>324.01885862</v>
          </cell>
          <cell r="R324">
            <v>1069.10581493</v>
          </cell>
          <cell r="S324">
            <v>14.707497324</v>
          </cell>
          <cell r="T324">
            <v>48.527641197000001</v>
          </cell>
          <cell r="U324">
            <v>14195.0558</v>
          </cell>
          <cell r="V324">
            <v>11794.914699999999</v>
          </cell>
          <cell r="W324">
            <v>0</v>
          </cell>
          <cell r="Y324">
            <v>1000.7695016500001</v>
          </cell>
          <cell r="Z324">
            <v>10143.041779679999</v>
          </cell>
          <cell r="AA324">
            <v>11143.811281329999</v>
          </cell>
          <cell r="AB324">
            <v>71.454751024999993</v>
          </cell>
          <cell r="AC324">
            <v>78.504878306999998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14765.414788</v>
          </cell>
          <cell r="D325">
            <v>13594.776988</v>
          </cell>
          <cell r="E325">
            <v>0</v>
          </cell>
          <cell r="G325">
            <v>21.991401280000002</v>
          </cell>
          <cell r="H325">
            <v>13363.698438289999</v>
          </cell>
          <cell r="I325">
            <v>13385.689839569999</v>
          </cell>
          <cell r="J325">
            <v>90.506759411999994</v>
          </cell>
          <cell r="K325">
            <v>90.655698005999994</v>
          </cell>
          <cell r="L325">
            <v>68.136011999999994</v>
          </cell>
          <cell r="M325">
            <v>68.136011999999994</v>
          </cell>
          <cell r="N325">
            <v>0</v>
          </cell>
          <cell r="P325">
            <v>39.877214590000001</v>
          </cell>
          <cell r="Q325">
            <v>22.46994024</v>
          </cell>
          <cell r="R325">
            <v>62.347154830000001</v>
          </cell>
          <cell r="S325">
            <v>32.978067809000002</v>
          </cell>
          <cell r="T325">
            <v>91.503968313000001</v>
          </cell>
          <cell r="U325">
            <v>14833.550800000001</v>
          </cell>
          <cell r="V325">
            <v>13662.913</v>
          </cell>
          <cell r="W325">
            <v>0</v>
          </cell>
          <cell r="Y325">
            <v>61.868615869999999</v>
          </cell>
          <cell r="Z325">
            <v>13386.168378529999</v>
          </cell>
          <cell r="AA325">
            <v>13448.036994399999</v>
          </cell>
          <cell r="AB325">
            <v>90.242508748999995</v>
          </cell>
          <cell r="AC325">
            <v>90.659594427000002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9195.1008000000002</v>
          </cell>
          <cell r="E326">
            <v>0</v>
          </cell>
          <cell r="G326">
            <v>841.05150996999998</v>
          </cell>
          <cell r="H326">
            <v>7631.2347927199999</v>
          </cell>
          <cell r="I326">
            <v>8472.2863026899995</v>
          </cell>
          <cell r="J326">
            <v>62.437155513999997</v>
          </cell>
          <cell r="K326">
            <v>69.318461796999998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921.77285539000002</v>
          </cell>
          <cell r="Q326">
            <v>2771.6767362599999</v>
          </cell>
          <cell r="R326">
            <v>3693.44959165</v>
          </cell>
          <cell r="S326">
            <v>64.359948012000004</v>
          </cell>
          <cell r="T326">
            <v>85.764050545999993</v>
          </cell>
          <cell r="U326">
            <v>16528.789499999999</v>
          </cell>
          <cell r="V326">
            <v>13394.6553</v>
          </cell>
          <cell r="W326">
            <v>0</v>
          </cell>
          <cell r="Y326">
            <v>1762.82436536</v>
          </cell>
          <cell r="Z326">
            <v>10402.911528979999</v>
          </cell>
          <cell r="AA326">
            <v>12165.73589434</v>
          </cell>
          <cell r="AB326">
            <v>62.938133061999999</v>
          </cell>
          <cell r="AC326">
            <v>73.603308302000002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15383.831700000001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3599.8413999999998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18983.6731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20752.459418999999</v>
          </cell>
          <cell r="E328">
            <v>0</v>
          </cell>
          <cell r="G328">
            <v>109.52501599999999</v>
          </cell>
          <cell r="H328">
            <v>13874.455453590001</v>
          </cell>
          <cell r="I328">
            <v>13983.98046959</v>
          </cell>
          <cell r="J328">
            <v>63.623052299000001</v>
          </cell>
          <cell r="K328">
            <v>64.125292970000004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1695.3348741699999</v>
          </cell>
          <cell r="Q328">
            <v>809.18163265999999</v>
          </cell>
          <cell r="R328">
            <v>2504.5165068299998</v>
          </cell>
          <cell r="S328">
            <v>27.618922104999999</v>
          </cell>
          <cell r="T328">
            <v>85.483955047999999</v>
          </cell>
          <cell r="U328">
            <v>24737.086200000002</v>
          </cell>
          <cell r="V328">
            <v>23682.2683</v>
          </cell>
          <cell r="W328">
            <v>0</v>
          </cell>
          <cell r="Y328">
            <v>1804.85989017</v>
          </cell>
          <cell r="Z328">
            <v>14683.637086250001</v>
          </cell>
          <cell r="AA328">
            <v>16488.49697642</v>
          </cell>
          <cell r="AB328">
            <v>59.358798233000002</v>
          </cell>
          <cell r="AC328">
            <v>66.654968346000004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1612.885119</v>
          </cell>
          <cell r="D329">
            <v>1550.3949190000001</v>
          </cell>
          <cell r="E329">
            <v>0</v>
          </cell>
          <cell r="G329">
            <v>24.381383599999999</v>
          </cell>
          <cell r="H329">
            <v>1129.6867751699999</v>
          </cell>
          <cell r="I329">
            <v>1154.0681587700001</v>
          </cell>
          <cell r="J329">
            <v>70.041366359999998</v>
          </cell>
          <cell r="K329">
            <v>71.553029113999997</v>
          </cell>
          <cell r="L329">
            <v>27512.165680999999</v>
          </cell>
          <cell r="M329">
            <v>27512.165680999999</v>
          </cell>
          <cell r="N329">
            <v>0</v>
          </cell>
          <cell r="P329">
            <v>9750.9458696500005</v>
          </cell>
          <cell r="Q329">
            <v>11259.437979320001</v>
          </cell>
          <cell r="R329">
            <v>21010.383848969999</v>
          </cell>
          <cell r="S329">
            <v>40.925305952999999</v>
          </cell>
          <cell r="T329">
            <v>76.367611668999999</v>
          </cell>
          <cell r="U329">
            <v>29125.050800000001</v>
          </cell>
          <cell r="V329">
            <v>29062.560600000001</v>
          </cell>
          <cell r="W329">
            <v>0</v>
          </cell>
          <cell r="Y329">
            <v>9775.3272532499996</v>
          </cell>
          <cell r="Z329">
            <v>12389.12475449</v>
          </cell>
          <cell r="AA329">
            <v>22164.452007740001</v>
          </cell>
          <cell r="AB329">
            <v>42.537693203000003</v>
          </cell>
          <cell r="AC329">
            <v>76.100990038000006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2588.28547015</v>
          </cell>
          <cell r="H330">
            <v>15530.496486620001</v>
          </cell>
          <cell r="I330">
            <v>18118.781956769999</v>
          </cell>
          <cell r="J330">
            <v>60.301119591000003</v>
          </cell>
          <cell r="K330">
            <v>70.350799058999996</v>
          </cell>
          <cell r="L330">
            <v>13338.7387</v>
          </cell>
          <cell r="M330">
            <v>13338.7387</v>
          </cell>
          <cell r="N330">
            <v>0</v>
          </cell>
          <cell r="P330">
            <v>2958.3605728100001</v>
          </cell>
          <cell r="Q330">
            <v>4212.3717923100003</v>
          </cell>
          <cell r="R330">
            <v>7170.7323651200004</v>
          </cell>
          <cell r="S330">
            <v>31.579985836999999</v>
          </cell>
          <cell r="T330">
            <v>53.758698827000003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5546.6460429600002</v>
          </cell>
          <cell r="Z330">
            <v>19742.86827893</v>
          </cell>
          <cell r="AA330">
            <v>25289.514321890001</v>
          </cell>
          <cell r="AB330">
            <v>50.501478134999999</v>
          </cell>
          <cell r="AC330">
            <v>64.689579878999993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32704.488520909999</v>
          </cell>
          <cell r="D331">
            <v>24415.980520910001</v>
          </cell>
          <cell r="E331">
            <v>0</v>
          </cell>
          <cell r="G331">
            <v>1700.4344782200001</v>
          </cell>
          <cell r="H331">
            <v>21380.423549539999</v>
          </cell>
          <cell r="I331">
            <v>23080.858027760001</v>
          </cell>
          <cell r="J331">
            <v>65.374584702000007</v>
          </cell>
          <cell r="K331">
            <v>70.573976453</v>
          </cell>
          <cell r="L331">
            <v>9732.5805790899994</v>
          </cell>
          <cell r="M331">
            <v>8507.1342790899998</v>
          </cell>
          <cell r="N331">
            <v>0</v>
          </cell>
          <cell r="P331">
            <v>3780.0544728199998</v>
          </cell>
          <cell r="Q331">
            <v>2947.1957169799998</v>
          </cell>
          <cell r="R331">
            <v>6727.2501898</v>
          </cell>
          <cell r="S331">
            <v>30.281749974</v>
          </cell>
          <cell r="T331">
            <v>69.120929799999999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5480.4889510399998</v>
          </cell>
          <cell r="Z331">
            <v>24327.61926652</v>
          </cell>
          <cell r="AA331">
            <v>29808.108217559999</v>
          </cell>
          <cell r="AB331">
            <v>57.326341763000002</v>
          </cell>
          <cell r="AC331">
            <v>70.240732570999995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40588.402587069999</v>
          </cell>
          <cell r="D332">
            <v>39312.068687070001</v>
          </cell>
          <cell r="E332">
            <v>0</v>
          </cell>
          <cell r="G332">
            <v>730.21951299</v>
          </cell>
          <cell r="H332">
            <v>29159.01485132</v>
          </cell>
          <cell r="I332">
            <v>29889.234364309999</v>
          </cell>
          <cell r="J332">
            <v>71.840754975999999</v>
          </cell>
          <cell r="K332">
            <v>73.639839115000001</v>
          </cell>
          <cell r="L332">
            <v>2671.2449129299998</v>
          </cell>
          <cell r="M332">
            <v>2671.2449129299998</v>
          </cell>
          <cell r="N332">
            <v>0</v>
          </cell>
          <cell r="P332">
            <v>1003.39586042</v>
          </cell>
          <cell r="Q332">
            <v>1217.67256673</v>
          </cell>
          <cell r="R332">
            <v>2221.0684271499999</v>
          </cell>
          <cell r="S332">
            <v>45.584459920999997</v>
          </cell>
          <cell r="T332">
            <v>83.147315186</v>
          </cell>
          <cell r="U332">
            <v>43259.647499999999</v>
          </cell>
          <cell r="V332">
            <v>41983.313600000001</v>
          </cell>
          <cell r="W332">
            <v>0</v>
          </cell>
          <cell r="Y332">
            <v>1733.6153734100001</v>
          </cell>
          <cell r="Z332">
            <v>30376.687418050002</v>
          </cell>
          <cell r="AA332">
            <v>32110.302791459999</v>
          </cell>
          <cell r="AB332">
            <v>70.219452015000002</v>
          </cell>
          <cell r="AC332">
            <v>74.22691734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1626.0333519999999</v>
          </cell>
          <cell r="E333">
            <v>0</v>
          </cell>
          <cell r="G333">
            <v>10.10116612</v>
          </cell>
          <cell r="H333">
            <v>1173.45859096</v>
          </cell>
          <cell r="I333">
            <v>1183.5597570800001</v>
          </cell>
          <cell r="J333">
            <v>71.615376734999998</v>
          </cell>
          <cell r="K333">
            <v>72.231844007999996</v>
          </cell>
          <cell r="L333">
            <v>47151.285347999998</v>
          </cell>
          <cell r="M333">
            <v>47094.829848000001</v>
          </cell>
          <cell r="N333">
            <v>0</v>
          </cell>
          <cell r="P333">
            <v>18742.83762821</v>
          </cell>
          <cell r="Q333">
            <v>22847.08246089</v>
          </cell>
          <cell r="R333">
            <v>41589.9200891</v>
          </cell>
          <cell r="S333">
            <v>48.454845487999997</v>
          </cell>
          <cell r="T333">
            <v>88.205273265000002</v>
          </cell>
          <cell r="U333">
            <v>48789.842100000002</v>
          </cell>
          <cell r="V333">
            <v>48720.8632</v>
          </cell>
          <cell r="W333">
            <v>0</v>
          </cell>
          <cell r="Y333">
            <v>18752.938794329999</v>
          </cell>
          <cell r="Z333">
            <v>24020.541051849999</v>
          </cell>
          <cell r="AA333">
            <v>42773.479846180002</v>
          </cell>
          <cell r="AB333">
            <v>49.232668150000002</v>
          </cell>
          <cell r="AC333">
            <v>87.668822043999995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49458.468137999997</v>
          </cell>
          <cell r="D334">
            <v>37045.011438000001</v>
          </cell>
          <cell r="E334">
            <v>0</v>
          </cell>
          <cell r="G334">
            <v>102.96838579999999</v>
          </cell>
          <cell r="H334">
            <v>35048.352980299998</v>
          </cell>
          <cell r="I334">
            <v>35151.321366099997</v>
          </cell>
          <cell r="J334">
            <v>70.864210517999993</v>
          </cell>
          <cell r="K334">
            <v>71.072402138000001</v>
          </cell>
          <cell r="L334">
            <v>611.26396199999999</v>
          </cell>
          <cell r="M334">
            <v>577.14446199999998</v>
          </cell>
          <cell r="N334">
            <v>0</v>
          </cell>
          <cell r="P334">
            <v>152.02183905000001</v>
          </cell>
          <cell r="Q334">
            <v>242.82417513999999</v>
          </cell>
          <cell r="R334">
            <v>394.84601419000001</v>
          </cell>
          <cell r="S334">
            <v>39.724929037999999</v>
          </cell>
          <cell r="T334">
            <v>64.595009477999994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254.99022485</v>
          </cell>
          <cell r="Z334">
            <v>35291.177155439997</v>
          </cell>
          <cell r="AA334">
            <v>35546.167380289997</v>
          </cell>
          <cell r="AB334">
            <v>70.484054287999996</v>
          </cell>
          <cell r="AC334">
            <v>70.993324489000003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64523.541400000002</v>
          </cell>
          <cell r="E335">
            <v>0</v>
          </cell>
          <cell r="G335">
            <v>0</v>
          </cell>
          <cell r="H335">
            <v>48406.163939279999</v>
          </cell>
          <cell r="I335">
            <v>48406.163939279999</v>
          </cell>
          <cell r="J335">
            <v>75.020934823000005</v>
          </cell>
          <cell r="K335">
            <v>75.020934823000005</v>
          </cell>
          <cell r="U335">
            <v>64523.541400000002</v>
          </cell>
          <cell r="V335">
            <v>64523.541400000002</v>
          </cell>
          <cell r="W335">
            <v>0</v>
          </cell>
          <cell r="Y335">
            <v>0</v>
          </cell>
          <cell r="Z335">
            <v>48406.163939279999</v>
          </cell>
          <cell r="AA335">
            <v>48406.163939279999</v>
          </cell>
          <cell r="AB335">
            <v>75.020934823000005</v>
          </cell>
          <cell r="AC335">
            <v>75.020934823000005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7920.3780299999999</v>
          </cell>
          <cell r="D336">
            <v>7718.3196799999996</v>
          </cell>
          <cell r="E336">
            <v>0</v>
          </cell>
          <cell r="G336">
            <v>199.32057459000001</v>
          </cell>
          <cell r="H336">
            <v>5537.0708124599996</v>
          </cell>
          <cell r="I336">
            <v>5736.39138705</v>
          </cell>
          <cell r="J336">
            <v>69.909173418999998</v>
          </cell>
          <cell r="K336">
            <v>72.425727222999996</v>
          </cell>
          <cell r="L336">
            <v>66186.600569999995</v>
          </cell>
          <cell r="M336">
            <v>66186.600569999995</v>
          </cell>
          <cell r="N336">
            <v>0</v>
          </cell>
          <cell r="P336">
            <v>14617.729578639999</v>
          </cell>
          <cell r="Q336">
            <v>36888.28659589</v>
          </cell>
          <cell r="R336">
            <v>51506.016174529999</v>
          </cell>
          <cell r="S336">
            <v>55.733768283000003</v>
          </cell>
          <cell r="T336">
            <v>77.819401103999994</v>
          </cell>
          <cell r="U336">
            <v>74106.978600000002</v>
          </cell>
          <cell r="V336">
            <v>73904.920249999996</v>
          </cell>
          <cell r="W336">
            <v>0</v>
          </cell>
          <cell r="Y336">
            <v>14817.05015323</v>
          </cell>
          <cell r="Z336">
            <v>42425.357408349999</v>
          </cell>
          <cell r="AA336">
            <v>57242.407561580003</v>
          </cell>
          <cell r="AB336">
            <v>57.248801948000001</v>
          </cell>
          <cell r="AC336">
            <v>77.242938038000005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3274.8036211100002</v>
          </cell>
          <cell r="H337">
            <v>53954.998418089999</v>
          </cell>
          <cell r="I337">
            <v>57229.802039200003</v>
          </cell>
          <cell r="J337">
            <v>66.190234872000005</v>
          </cell>
          <cell r="K337">
            <v>70.207657302000001</v>
          </cell>
          <cell r="L337">
            <v>24464.7346</v>
          </cell>
          <cell r="M337">
            <v>22527.0484</v>
          </cell>
          <cell r="N337">
            <v>0</v>
          </cell>
          <cell r="P337">
            <v>3740.1919788599998</v>
          </cell>
          <cell r="Q337">
            <v>9389.2913704500006</v>
          </cell>
          <cell r="R337">
            <v>13129.48334931</v>
          </cell>
          <cell r="S337">
            <v>38.378880965</v>
          </cell>
          <cell r="T337">
            <v>53.666976421000001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7014.9955999699996</v>
          </cell>
          <cell r="Z337">
            <v>63344.289788540002</v>
          </cell>
          <cell r="AA337">
            <v>70359.285388510005</v>
          </cell>
          <cell r="AB337">
            <v>59.770166746000001</v>
          </cell>
          <cell r="AC337">
            <v>66.389349913999993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109180.07325086</v>
          </cell>
          <cell r="D338">
            <v>81909.28975086</v>
          </cell>
          <cell r="E338">
            <v>0</v>
          </cell>
          <cell r="G338">
            <v>134.66612246</v>
          </cell>
          <cell r="H338">
            <v>80499.044404879998</v>
          </cell>
          <cell r="I338">
            <v>80633.710527339994</v>
          </cell>
          <cell r="J338">
            <v>73.730527932000001</v>
          </cell>
          <cell r="K338">
            <v>73.853871065000007</v>
          </cell>
          <cell r="L338">
            <v>11677.052949139999</v>
          </cell>
          <cell r="M338">
            <v>11677.052949139999</v>
          </cell>
          <cell r="N338">
            <v>0</v>
          </cell>
          <cell r="P338">
            <v>5250.4798056</v>
          </cell>
          <cell r="Q338">
            <v>5251.6370622599998</v>
          </cell>
          <cell r="R338">
            <v>10502.116867860001</v>
          </cell>
          <cell r="S338">
            <v>44.973993739000001</v>
          </cell>
          <cell r="T338">
            <v>89.938076957999996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5385.1459280600002</v>
          </cell>
          <cell r="Z338">
            <v>85750.681467140006</v>
          </cell>
          <cell r="AA338">
            <v>91135.827395200002</v>
          </cell>
          <cell r="AB338">
            <v>70.952110284</v>
          </cell>
          <cell r="AC338">
            <v>75.407905400999994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100836.55694200999</v>
          </cell>
          <cell r="D339">
            <v>75690.898642009997</v>
          </cell>
          <cell r="E339">
            <v>0</v>
          </cell>
          <cell r="G339">
            <v>725.28978173999997</v>
          </cell>
          <cell r="H339">
            <v>71808.189918460004</v>
          </cell>
          <cell r="I339">
            <v>72533.479700199998</v>
          </cell>
          <cell r="J339">
            <v>71.212457164</v>
          </cell>
          <cell r="K339">
            <v>71.931729821000005</v>
          </cell>
          <cell r="L339">
            <v>20875.121957989999</v>
          </cell>
          <cell r="M339">
            <v>18442.31835799</v>
          </cell>
          <cell r="N339">
            <v>0</v>
          </cell>
          <cell r="P339">
            <v>8084.4650715999996</v>
          </cell>
          <cell r="Q339">
            <v>3520.64848764</v>
          </cell>
          <cell r="R339">
            <v>11605.113559240001</v>
          </cell>
          <cell r="S339">
            <v>16.865283444999999</v>
          </cell>
          <cell r="T339">
            <v>55.593033576000003</v>
          </cell>
          <cell r="U339">
            <v>121711.6789</v>
          </cell>
          <cell r="V339">
            <v>94133.217000000004</v>
          </cell>
          <cell r="W339">
            <v>0</v>
          </cell>
          <cell r="Y339">
            <v>8809.7548533400004</v>
          </cell>
          <cell r="Z339">
            <v>75328.838406099996</v>
          </cell>
          <cell r="AA339">
            <v>84138.593259439993</v>
          </cell>
          <cell r="AB339">
            <v>61.891216264000001</v>
          </cell>
          <cell r="AC339">
            <v>69.129432786999999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5957.8878510900004</v>
          </cell>
          <cell r="D340">
            <v>5869.72265109</v>
          </cell>
          <cell r="E340">
            <v>0</v>
          </cell>
          <cell r="G340">
            <v>55.706004749999998</v>
          </cell>
          <cell r="H340">
            <v>4293.1887058599996</v>
          </cell>
          <cell r="I340">
            <v>4348.8947106100004</v>
          </cell>
          <cell r="J340">
            <v>72.058904315999996</v>
          </cell>
          <cell r="K340">
            <v>72.993900175999997</v>
          </cell>
          <cell r="L340">
            <v>119989.03744891001</v>
          </cell>
          <cell r="M340">
            <v>117337.58814891</v>
          </cell>
          <cell r="N340">
            <v>0</v>
          </cell>
          <cell r="P340">
            <v>34337.638868729999</v>
          </cell>
          <cell r="Q340">
            <v>63694.403006430002</v>
          </cell>
          <cell r="R340">
            <v>98032.041875159994</v>
          </cell>
          <cell r="S340">
            <v>53.083518595000001</v>
          </cell>
          <cell r="T340">
            <v>81.700831976000003</v>
          </cell>
          <cell r="U340">
            <v>125946.9253</v>
          </cell>
          <cell r="V340">
            <v>123207.31080000001</v>
          </cell>
          <cell r="W340">
            <v>0</v>
          </cell>
          <cell r="Y340">
            <v>34393.344873479997</v>
          </cell>
          <cell r="Z340">
            <v>67987.591712289999</v>
          </cell>
          <cell r="AA340">
            <v>102380.93658577</v>
          </cell>
          <cell r="AB340">
            <v>53.981144477999997</v>
          </cell>
          <cell r="AC340">
            <v>81.288952741000003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170578.25873693</v>
          </cell>
          <cell r="E341">
            <v>0</v>
          </cell>
          <cell r="G341">
            <v>32.356095510000003</v>
          </cell>
          <cell r="H341">
            <v>140321.08649001</v>
          </cell>
          <cell r="I341">
            <v>140353.44258552001</v>
          </cell>
          <cell r="J341">
            <v>71.767993712000006</v>
          </cell>
          <cell r="K341">
            <v>71.784542415999994</v>
          </cell>
          <cell r="L341">
            <v>39921.022663069998</v>
          </cell>
          <cell r="M341">
            <v>39793.087363070001</v>
          </cell>
          <cell r="N341">
            <v>0</v>
          </cell>
          <cell r="P341">
            <v>30.794167389999998</v>
          </cell>
          <cell r="Q341">
            <v>11243.240940920001</v>
          </cell>
          <cell r="R341">
            <v>11274.035108309999</v>
          </cell>
          <cell r="S341">
            <v>28.163709722</v>
          </cell>
          <cell r="T341">
            <v>28.240847444</v>
          </cell>
          <cell r="U341">
            <v>235441.4479</v>
          </cell>
          <cell r="V341">
            <v>210371.3461</v>
          </cell>
          <cell r="W341">
            <v>0</v>
          </cell>
          <cell r="Y341">
            <v>63.150262900000001</v>
          </cell>
          <cell r="Z341">
            <v>151564.32743092999</v>
          </cell>
          <cell r="AA341">
            <v>151627.47769383001</v>
          </cell>
          <cell r="AB341">
            <v>64.374530816000004</v>
          </cell>
          <cell r="AC341">
            <v>64.401352883000001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243287.26269999999</v>
          </cell>
          <cell r="E342">
            <v>0</v>
          </cell>
          <cell r="G342">
            <v>4.7896496099999997</v>
          </cell>
          <cell r="H342">
            <v>220513.81350734</v>
          </cell>
          <cell r="I342">
            <v>220518.60315695</v>
          </cell>
          <cell r="J342">
            <v>90.638745736000004</v>
          </cell>
          <cell r="K342">
            <v>90.640714446000004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0</v>
          </cell>
          <cell r="Q342">
            <v>8.6030189999999997</v>
          </cell>
          <cell r="R342">
            <v>8.6030189999999997</v>
          </cell>
          <cell r="S342">
            <v>99.059483920000005</v>
          </cell>
          <cell r="T342">
            <v>99.059483920000005</v>
          </cell>
          <cell r="U342">
            <v>243297.3707</v>
          </cell>
          <cell r="V342">
            <v>243295.9474</v>
          </cell>
          <cell r="W342">
            <v>0</v>
          </cell>
          <cell r="Y342">
            <v>4.7896496099999997</v>
          </cell>
          <cell r="Z342">
            <v>220522.41652634001</v>
          </cell>
          <cell r="AA342">
            <v>220527.20617595001</v>
          </cell>
          <cell r="AB342">
            <v>90.639046320999995</v>
          </cell>
          <cell r="AC342">
            <v>90.641014960999996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262189.2206528</v>
          </cell>
          <cell r="D343">
            <v>257785.88655279999</v>
          </cell>
          <cell r="E343">
            <v>0</v>
          </cell>
          <cell r="G343">
            <v>89.907267039999994</v>
          </cell>
          <cell r="H343">
            <v>187558.03375366001</v>
          </cell>
          <cell r="I343">
            <v>187647.9410207</v>
          </cell>
          <cell r="J343">
            <v>71.535371776999995</v>
          </cell>
          <cell r="K343">
            <v>71.569662761999993</v>
          </cell>
          <cell r="L343">
            <v>16038.2460472</v>
          </cell>
          <cell r="M343">
            <v>14927.2243872</v>
          </cell>
          <cell r="N343">
            <v>0</v>
          </cell>
          <cell r="P343">
            <v>5134.1052595000001</v>
          </cell>
          <cell r="Q343">
            <v>4977.3353063000004</v>
          </cell>
          <cell r="R343">
            <v>10111.4405658</v>
          </cell>
          <cell r="S343">
            <v>31.034162287000001</v>
          </cell>
          <cell r="T343">
            <v>63.045800245999999</v>
          </cell>
          <cell r="U343">
            <v>278227.46669999999</v>
          </cell>
          <cell r="V343">
            <v>272713.11093999998</v>
          </cell>
          <cell r="W343">
            <v>0</v>
          </cell>
          <cell r="Y343">
            <v>5224.0125265400002</v>
          </cell>
          <cell r="Z343">
            <v>192535.36905996001</v>
          </cell>
          <cell r="AA343">
            <v>197759.38158650001</v>
          </cell>
          <cell r="AB343">
            <v>69.200705216000003</v>
          </cell>
          <cell r="AC343">
            <v>71.078310107999997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733.75030000000004</v>
          </cell>
          <cell r="E346">
            <v>0</v>
          </cell>
          <cell r="F346">
            <v>0</v>
          </cell>
          <cell r="G346">
            <v>0</v>
          </cell>
          <cell r="H346">
            <v>509.15055046999998</v>
          </cell>
          <cell r="I346">
            <v>509.15055046999998</v>
          </cell>
          <cell r="J346">
            <v>60.202564942999999</v>
          </cell>
          <cell r="K346">
            <v>60.202564942999999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16.4105028</v>
          </cell>
          <cell r="R346">
            <v>16.4105028</v>
          </cell>
          <cell r="S346">
            <v>1.5717375950000001</v>
          </cell>
          <cell r="T346">
            <v>1.5717375950000001</v>
          </cell>
          <cell r="U346">
            <v>1889.8284000000001</v>
          </cell>
          <cell r="V346">
            <v>1777.8497</v>
          </cell>
          <cell r="W346">
            <v>0</v>
          </cell>
          <cell r="X346">
            <v>0</v>
          </cell>
          <cell r="Y346">
            <v>0</v>
          </cell>
          <cell r="Z346">
            <v>525.56105327</v>
          </cell>
          <cell r="AA346">
            <v>525.56105327</v>
          </cell>
          <cell r="AB346">
            <v>27.809988105999999</v>
          </cell>
          <cell r="AC346">
            <v>27.809988105999999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18773.126899999999</v>
          </cell>
          <cell r="E347">
            <v>0</v>
          </cell>
          <cell r="F347">
            <v>0</v>
          </cell>
          <cell r="G347">
            <v>0</v>
          </cell>
          <cell r="H347">
            <v>14686.912899999999</v>
          </cell>
          <cell r="I347">
            <v>14686.912899999999</v>
          </cell>
          <cell r="J347">
            <v>72.714515194000001</v>
          </cell>
          <cell r="K347">
            <v>72.714515194000001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65.363115120000003</v>
          </cell>
          <cell r="R347">
            <v>65.363115120000003</v>
          </cell>
          <cell r="S347">
            <v>2.9859732239999999</v>
          </cell>
          <cell r="T347">
            <v>2.9859732239999999</v>
          </cell>
          <cell r="U347">
            <v>22387.0537</v>
          </cell>
          <cell r="V347">
            <v>20962.132300000001</v>
          </cell>
          <cell r="W347">
            <v>0</v>
          </cell>
          <cell r="X347">
            <v>0</v>
          </cell>
          <cell r="Y347">
            <v>0</v>
          </cell>
          <cell r="Z347">
            <v>14752.27601512</v>
          </cell>
          <cell r="AA347">
            <v>14752.27601512</v>
          </cell>
          <cell r="AB347">
            <v>65.896460574000002</v>
          </cell>
          <cell r="AC347">
            <v>65.896460574000002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0"/>
  <sheetViews>
    <sheetView tabSelected="1" workbookViewId="0">
      <selection sqref="A1:XFD1048576"/>
    </sheetView>
  </sheetViews>
  <sheetFormatPr defaultRowHeight="14.25"/>
  <cols>
    <col min="1" max="1" width="5.875" style="68" customWidth="1"/>
    <col min="2" max="2" width="41" customWidth="1"/>
    <col min="3" max="3" width="12.25" customWidth="1"/>
    <col min="4" max="4" width="9" bestFit="1" customWidth="1"/>
    <col min="5" max="6" width="10.875" customWidth="1"/>
    <col min="7" max="7" width="12.25" customWidth="1"/>
    <col min="8" max="8" width="9.5" bestFit="1" customWidth="1"/>
    <col min="9" max="9" width="10.625" bestFit="1" customWidth="1"/>
    <col min="10" max="11" width="10.875" customWidth="1"/>
    <col min="12" max="12" width="17.625" hidden="1" customWidth="1"/>
    <col min="13" max="13" width="9.5" bestFit="1" customWidth="1"/>
    <col min="14" max="14" width="13.5" customWidth="1"/>
    <col min="15" max="15" width="10.875" style="20" customWidth="1"/>
    <col min="16" max="16" width="11.625" bestFit="1" customWidth="1"/>
    <col min="17" max="17" width="10.75" bestFit="1" customWidth="1"/>
    <col min="18" max="18" width="11.87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25 มิถุนายน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23">
        <f>IF(ISERROR(VLOOKUP($P6,[1]BN2_1!$A:$AC,3,0)),0,VLOOKUP($P6,[1]BN2_1!$A:$AC,3,0))</f>
        <v>1512.9994999999999</v>
      </c>
      <c r="D6" s="24">
        <f>IF(ISERROR(VLOOKUP($P6,[1]BN2_1!$A:$AC,7,0)),0,VLOOKUP($P6,[1]BN2_1!$A:$AC,7,0))</f>
        <v>1252.6867533499999</v>
      </c>
      <c r="E6" s="25">
        <f>IF(ISERROR(VLOOKUP($P6,[1]BN2_1!$A:$AC,8,0)),0,VLOOKUP($P6,[1]BN2_1!$A:$AC,8,0))</f>
        <v>88.269962309999997</v>
      </c>
      <c r="F6" s="26">
        <f t="shared" ref="F6:F69" si="0">IF(ISERROR(E6/C6*100),0,E6/C6*100)</f>
        <v>5.8341038652028638</v>
      </c>
      <c r="G6" s="23">
        <f>IF(ISERROR(VLOOKUP($P6,[1]BN2_1!$A:$AC,12,0)),0,VLOOKUP($P6,[1]BN2_1!$A:$AC,12,0))</f>
        <v>3.6753</v>
      </c>
      <c r="H6" s="24">
        <f>IF(ISERROR(VLOOKUP($P6,[1]BN2_1!$A:$AC,16,0)),0,VLOOKUP($P6,[1]BN2_1!$A:$AC,16,0))</f>
        <v>2.8</v>
      </c>
      <c r="I6" s="27">
        <f>IF(ISERROR(VLOOKUP($P6,[1]BN2_1!$A:$AC,17,0)),0,VLOOKUP($P6,[1]BN2_1!$A:$AC,17,0))</f>
        <v>0.7</v>
      </c>
      <c r="J6" s="28">
        <f t="shared" ref="J6:J69" si="1">IF(ISERROR(I6/G6*100),0,I6/G6*100)</f>
        <v>19.046064266862565</v>
      </c>
      <c r="K6" s="23">
        <f t="shared" ref="K6:K69" si="2">C6+G6</f>
        <v>1516.6748</v>
      </c>
      <c r="L6" s="23">
        <f>IF(ISERROR(VLOOKUP($P6,[1]BN2_1!$A:$U,21,0)),0,VLOOKUP($P6,[1]BN2_1!$A:$U,21,0))</f>
        <v>1516.6748</v>
      </c>
      <c r="M6" s="24">
        <f t="shared" ref="M6:N69" si="3">D6+H6</f>
        <v>1255.4867533499998</v>
      </c>
      <c r="N6" s="27">
        <f t="shared" si="3"/>
        <v>88.96996231</v>
      </c>
      <c r="O6" s="29">
        <f t="shared" ref="O6:O69" si="4">IF(ISERROR(N6/K6*100),0,N6/K6*100)</f>
        <v>5.8661199032251341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7" s="23">
        <f>IF(ISERROR(VLOOKUP($P7,[1]BN2_1!$A:$AC,3,0)),0,VLOOKUP($P7,[1]BN2_1!$A:$AC,3,0))</f>
        <v>44.583181500000002</v>
      </c>
      <c r="D7" s="24">
        <f>IF(ISERROR(VLOOKUP($P7,[1]BN2_1!$A:$AC,7,0)),0,VLOOKUP($P7,[1]BN2_1!$A:$AC,7,0))</f>
        <v>0.18805247</v>
      </c>
      <c r="E7" s="25">
        <f>IF(ISERROR(VLOOKUP($P7,[1]BN2_1!$A:$AC,8,0)),0,VLOOKUP($P7,[1]BN2_1!$A:$AC,8,0))</f>
        <v>10.111785729999999</v>
      </c>
      <c r="F7" s="31">
        <f t="shared" si="0"/>
        <v>22.680718131342868</v>
      </c>
      <c r="G7" s="23">
        <f>IF(ISERROR(VLOOKUP($P7,[1]BN2_1!$A:$AC,12,0)),0,VLOOKUP($P7,[1]BN2_1!$A:$AC,12,0))</f>
        <v>1.1488185</v>
      </c>
      <c r="H7" s="24">
        <f>IF(ISERROR(VLOOKUP($P7,[1]BN2_1!$A:$AC,16,0)),0,VLOOKUP($P7,[1]BN2_1!$A:$AC,16,0))</f>
        <v>0</v>
      </c>
      <c r="I7" s="27">
        <f>IF(ISERROR(VLOOKUP($P7,[1]BN2_1!$A:$AC,17,0)),0,VLOOKUP($P7,[1]BN2_1!$A:$AC,17,0))</f>
        <v>0.98223910000000003</v>
      </c>
      <c r="J7" s="28">
        <f t="shared" si="1"/>
        <v>85.499937544529445</v>
      </c>
      <c r="K7" s="23">
        <f t="shared" si="2"/>
        <v>45.731999999999999</v>
      </c>
      <c r="L7" s="24">
        <f>IF(ISERROR(VLOOKUP($P7,[1]BN2_1!$A:$U,21,0)),0,VLOOKUP($P7,[1]BN2_1!$A:$U,21,0))</f>
        <v>45.731999999999999</v>
      </c>
      <c r="M7" s="24">
        <f t="shared" si="3"/>
        <v>0.18805247</v>
      </c>
      <c r="N7" s="27">
        <f t="shared" si="3"/>
        <v>11.094024829999999</v>
      </c>
      <c r="O7" s="29">
        <f t="shared" si="4"/>
        <v>24.258779038747484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กรมพลศึกษา</v>
      </c>
      <c r="C8" s="23">
        <f>IF(ISERROR(VLOOKUP($P8,[1]BN2_1!$A:$AC,3,0)),0,VLOOKUP($P8,[1]BN2_1!$A:$AC,3,0))</f>
        <v>619.18309899999997</v>
      </c>
      <c r="D8" s="24">
        <f>IF(ISERROR(VLOOKUP($P8,[1]BN2_1!$A:$AC,7,0)),0,VLOOKUP($P8,[1]BN2_1!$A:$AC,7,0))</f>
        <v>13.341598360000001</v>
      </c>
      <c r="E8" s="25">
        <f>IF(ISERROR(VLOOKUP($P8,[1]BN2_1!$A:$AC,8,0)),0,VLOOKUP($P8,[1]BN2_1!$A:$AC,8,0))</f>
        <v>294.15178780999997</v>
      </c>
      <c r="F8" s="26">
        <f t="shared" si="0"/>
        <v>47.506430373352295</v>
      </c>
      <c r="G8" s="23">
        <f>IF(ISERROR(VLOOKUP($P8,[1]BN2_1!$A:$AC,12,0)),0,VLOOKUP($P8,[1]BN2_1!$A:$AC,12,0))</f>
        <v>589.27410099999997</v>
      </c>
      <c r="H8" s="24">
        <f>IF(ISERROR(VLOOKUP($P8,[1]BN2_1!$A:$AC,16,0)),0,VLOOKUP($P8,[1]BN2_1!$A:$AC,16,0))</f>
        <v>1.7478928</v>
      </c>
      <c r="I8" s="27">
        <f>IF(ISERROR(VLOOKUP($P8,[1]BN2_1!$A:$AC,17,0)),0,VLOOKUP($P8,[1]BN2_1!$A:$AC,17,0))</f>
        <v>17.4633006</v>
      </c>
      <c r="J8" s="28">
        <f t="shared" si="1"/>
        <v>2.9635275961330603</v>
      </c>
      <c r="K8" s="23">
        <f t="shared" si="2"/>
        <v>1208.4571999999998</v>
      </c>
      <c r="L8" s="24">
        <f>IF(ISERROR(VLOOKUP($P8,[1]BN2_1!$A:$U,21,0)),0,VLOOKUP($P8,[1]BN2_1!$A:$U,21,0))</f>
        <v>1208.4572000000001</v>
      </c>
      <c r="M8" s="24">
        <f t="shared" si="3"/>
        <v>15.089491160000001</v>
      </c>
      <c r="N8" s="27">
        <f t="shared" si="3"/>
        <v>311.61508841</v>
      </c>
      <c r="O8" s="29">
        <f t="shared" si="4"/>
        <v>25.786191551508818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สำนักงานทรัพยากรน้ำแห่งชาติ</v>
      </c>
      <c r="C9" s="23">
        <f>IF(ISERROR(VLOOKUP($P9,[1]BN2_1!$A:$AC,3,0)),0,VLOOKUP($P9,[1]BN2_1!$A:$AC,3,0))</f>
        <v>402.78883020000001</v>
      </c>
      <c r="D9" s="24">
        <f>IF(ISERROR(VLOOKUP($P9,[1]BN2_1!$A:$AC,7,0)),0,VLOOKUP($P9,[1]BN2_1!$A:$AC,7,0))</f>
        <v>92.370498839999996</v>
      </c>
      <c r="E9" s="25">
        <f>IF(ISERROR(VLOOKUP($P9,[1]BN2_1!$A:$AC,8,0)),0,VLOOKUP($P9,[1]BN2_1!$A:$AC,8,0))</f>
        <v>219.7835092</v>
      </c>
      <c r="F9" s="26">
        <f t="shared" si="0"/>
        <v>54.565442912324336</v>
      </c>
      <c r="G9" s="23">
        <f>IF(ISERROR(VLOOKUP($P9,[1]BN2_1!$A:$AC,12,0)),0,VLOOKUP($P9,[1]BN2_1!$A:$AC,12,0))</f>
        <v>903.2541698</v>
      </c>
      <c r="H9" s="24">
        <f>IF(ISERROR(VLOOKUP($P9,[1]BN2_1!$A:$AC,16,0)),0,VLOOKUP($P9,[1]BN2_1!$A:$AC,16,0))</f>
        <v>688.38145582000004</v>
      </c>
      <c r="I9" s="27">
        <f>IF(ISERROR(VLOOKUP($P9,[1]BN2_1!$A:$AC,17,0)),0,VLOOKUP($P9,[1]BN2_1!$A:$AC,17,0))</f>
        <v>129.52461298</v>
      </c>
      <c r="J9" s="28">
        <f t="shared" si="1"/>
        <v>14.339774706900002</v>
      </c>
      <c r="K9" s="23">
        <f t="shared" si="2"/>
        <v>1306.0430000000001</v>
      </c>
      <c r="L9" s="24">
        <f>IF(ISERROR(VLOOKUP($P9,[1]BN2_1!$A:$U,21,0)),0,VLOOKUP($P9,[1]BN2_1!$A:$U,21,0))</f>
        <v>1306.0429999999999</v>
      </c>
      <c r="M9" s="24">
        <f t="shared" si="3"/>
        <v>780.75195466000002</v>
      </c>
      <c r="N9" s="27">
        <f t="shared" si="3"/>
        <v>349.30812218</v>
      </c>
      <c r="O9" s="29">
        <f t="shared" si="4"/>
        <v>26.745529984847355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เมืองพัทยา</v>
      </c>
      <c r="C10" s="23">
        <f>IF(ISERROR(VLOOKUP($P10,[1]BN2_1!$A:$AC,3,0)),0,VLOOKUP($P10,[1]BN2_1!$A:$AC,3,0))</f>
        <v>845.72900000000004</v>
      </c>
      <c r="D10" s="24">
        <f>IF(ISERROR(VLOOKUP($P10,[1]BN2_1!$A:$AC,7,0)),0,VLOOKUP($P10,[1]BN2_1!$A:$AC,7,0))</f>
        <v>0</v>
      </c>
      <c r="E10" s="25">
        <f>IF(ISERROR(VLOOKUP($P10,[1]BN2_1!$A:$AC,8,0)),0,VLOOKUP($P10,[1]BN2_1!$A:$AC,8,0))</f>
        <v>509.15055046999998</v>
      </c>
      <c r="F10" s="26">
        <f t="shared" si="0"/>
        <v>60.202564943380196</v>
      </c>
      <c r="G10" s="23">
        <f>IF(ISERROR(VLOOKUP($P10,[1]BN2_1!$A:$AC,12,0)),0,VLOOKUP($P10,[1]BN2_1!$A:$AC,12,0))</f>
        <v>1044.0994000000001</v>
      </c>
      <c r="H10" s="24">
        <f>IF(ISERROR(VLOOKUP($P10,[1]BN2_1!$A:$AC,16,0)),0,VLOOKUP($P10,[1]BN2_1!$A:$AC,16,0))</f>
        <v>0</v>
      </c>
      <c r="I10" s="27">
        <f>IF(ISERROR(VLOOKUP($P10,[1]BN2_1!$A:$AC,17,0)),0,VLOOKUP($P10,[1]BN2_1!$A:$AC,17,0))</f>
        <v>16.4105028</v>
      </c>
      <c r="J10" s="28">
        <f t="shared" si="1"/>
        <v>1.571737595098704</v>
      </c>
      <c r="K10" s="23">
        <f t="shared" si="2"/>
        <v>1889.8284000000001</v>
      </c>
      <c r="L10" s="24">
        <f>IF(ISERROR(VLOOKUP($P10,[1]BN2_1!$A:$U,21,0)),0,VLOOKUP($P10,[1]BN2_1!$A:$U,21,0))</f>
        <v>1889.8284000000001</v>
      </c>
      <c r="M10" s="24">
        <f t="shared" si="3"/>
        <v>0</v>
      </c>
      <c r="N10" s="27">
        <f t="shared" si="3"/>
        <v>525.56105327</v>
      </c>
      <c r="O10" s="29">
        <f t="shared" si="4"/>
        <v>27.809988106327538</v>
      </c>
      <c r="P10" s="32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กรมท่าอากาศยาน</v>
      </c>
      <c r="C11" s="23">
        <f>IF(ISERROR(VLOOKUP($P11,[1]BN2_1!$A:$AC,3,0)),0,VLOOKUP($P11,[1]BN2_1!$A:$AC,3,0))</f>
        <v>530.9556</v>
      </c>
      <c r="D11" s="24">
        <f>IF(ISERROR(VLOOKUP($P11,[1]BN2_1!$A:$AC,7,0)),0,VLOOKUP($P11,[1]BN2_1!$A:$AC,7,0))</f>
        <v>1.9007281600000001</v>
      </c>
      <c r="E11" s="25">
        <f>IF(ISERROR(VLOOKUP($P11,[1]BN2_1!$A:$AC,8,0)),0,VLOOKUP($P11,[1]BN2_1!$A:$AC,8,0))</f>
        <v>351.36435218000003</v>
      </c>
      <c r="F11" s="26">
        <f t="shared" si="0"/>
        <v>66.175844492458509</v>
      </c>
      <c r="G11" s="23">
        <f>IF(ISERROR(VLOOKUP($P11,[1]BN2_1!$A:$AC,12,0)),0,VLOOKUP($P11,[1]BN2_1!$A:$AC,12,0))</f>
        <v>5176.8086000000003</v>
      </c>
      <c r="H11" s="24">
        <f>IF(ISERROR(VLOOKUP($P11,[1]BN2_1!$A:$AC,16,0)),0,VLOOKUP($P11,[1]BN2_1!$A:$AC,16,0))</f>
        <v>1896.7755937699999</v>
      </c>
      <c r="I11" s="27">
        <f>IF(ISERROR(VLOOKUP($P11,[1]BN2_1!$A:$AC,17,0)),0,VLOOKUP($P11,[1]BN2_1!$A:$AC,17,0))</f>
        <v>1310.8738121399999</v>
      </c>
      <c r="J11" s="28">
        <f t="shared" si="1"/>
        <v>25.322045171614029</v>
      </c>
      <c r="K11" s="23">
        <f t="shared" si="2"/>
        <v>5707.7642000000005</v>
      </c>
      <c r="L11" s="24">
        <f>IF(ISERROR(VLOOKUP($P11,[1]BN2_1!$A:$U,21,0)),0,VLOOKUP($P11,[1]BN2_1!$A:$U,21,0))</f>
        <v>5707.7641999999996</v>
      </c>
      <c r="M11" s="24">
        <f t="shared" si="3"/>
        <v>1898.6763219299999</v>
      </c>
      <c r="N11" s="27">
        <f t="shared" si="3"/>
        <v>1662.2381643199999</v>
      </c>
      <c r="O11" s="29">
        <f t="shared" si="4"/>
        <v>29.122404256293557</v>
      </c>
      <c r="P11" s="30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สำนักเลขาธิการนายกรัฐมนตรี</v>
      </c>
      <c r="C12" s="23">
        <f>IF(ISERROR(VLOOKUP($P12,[1]BN2_1!$A:$AC,3,0)),0,VLOOKUP($P12,[1]BN2_1!$A:$AC,3,0))</f>
        <v>3195.5827346800002</v>
      </c>
      <c r="D12" s="24">
        <f>IF(ISERROR(VLOOKUP($P12,[1]BN2_1!$A:$AC,7,0)),0,VLOOKUP($P12,[1]BN2_1!$A:$AC,7,0))</f>
        <v>436.58594134999998</v>
      </c>
      <c r="E12" s="25">
        <f>IF(ISERROR(VLOOKUP($P12,[1]BN2_1!$A:$AC,8,0)),0,VLOOKUP($P12,[1]BN2_1!$A:$AC,8,0))</f>
        <v>1258.21728938</v>
      </c>
      <c r="F12" s="26">
        <f t="shared" si="0"/>
        <v>39.373641487207358</v>
      </c>
      <c r="G12" s="23">
        <f>IF(ISERROR(VLOOKUP($P12,[1]BN2_1!$A:$AC,12,0)),0,VLOOKUP($P12,[1]BN2_1!$A:$AC,12,0))</f>
        <v>2713.1561653200001</v>
      </c>
      <c r="H12" s="24">
        <f>IF(ISERROR(VLOOKUP($P12,[1]BN2_1!$A:$AC,16,0)),0,VLOOKUP($P12,[1]BN2_1!$A:$AC,16,0))</f>
        <v>19.185767999999999</v>
      </c>
      <c r="I12" s="27">
        <f>IF(ISERROR(VLOOKUP($P12,[1]BN2_1!$A:$AC,17,0)),0,VLOOKUP($P12,[1]BN2_1!$A:$AC,17,0))</f>
        <v>633.01602634000005</v>
      </c>
      <c r="J12" s="28">
        <f t="shared" si="1"/>
        <v>23.331352409098784</v>
      </c>
      <c r="K12" s="23">
        <f t="shared" si="2"/>
        <v>5908.7389000000003</v>
      </c>
      <c r="L12" s="24">
        <f>IF(ISERROR(VLOOKUP($P12,[1]BN2_1!$A:$U,21,0)),0,VLOOKUP($P12,[1]BN2_1!$A:$U,21,0))</f>
        <v>5908.7389000000003</v>
      </c>
      <c r="M12" s="24">
        <f t="shared" si="3"/>
        <v>455.77170934999998</v>
      </c>
      <c r="N12" s="27">
        <f t="shared" si="3"/>
        <v>1891.2333157200001</v>
      </c>
      <c r="O12" s="29">
        <f t="shared" si="4"/>
        <v>32.007393586472404</v>
      </c>
      <c r="P12" s="30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35.91210049</v>
      </c>
      <c r="E13" s="25">
        <f>IF(ISERROR(VLOOKUP($P13,[1]BN2_1!$A:$AC,8,0)),0,VLOOKUP($P13,[1]BN2_1!$A:$AC,8,0))</f>
        <v>287.24734381000002</v>
      </c>
      <c r="F13" s="26">
        <f t="shared" si="0"/>
        <v>44.971159295972932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271.00607409999998</v>
      </c>
      <c r="I13" s="27">
        <f>IF(ISERROR(VLOOKUP($P13,[1]BN2_1!$A:$AC,17,0)),0,VLOOKUP($P13,[1]BN2_1!$A:$AC,17,0))</f>
        <v>133.75259385000001</v>
      </c>
      <c r="J13" s="28">
        <f t="shared" si="1"/>
        <v>24.662115990642778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306.91817458999998</v>
      </c>
      <c r="N13" s="27">
        <f t="shared" si="3"/>
        <v>420.99993766</v>
      </c>
      <c r="O13" s="29">
        <f t="shared" si="4"/>
        <v>35.645423796634446</v>
      </c>
      <c r="P13" s="30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สำนักงานนโยบายและแผนทรัพยากรธรรมชาติและสิ่งแวดล้อม</v>
      </c>
      <c r="C14" s="23">
        <f>IF(ISERROR(VLOOKUP($P14,[1]BN2_1!$A:$AC,3,0)),0,VLOOKUP($P14,[1]BN2_1!$A:$AC,3,0))</f>
        <v>438.04834437</v>
      </c>
      <c r="D14" s="24">
        <f>IF(ISERROR(VLOOKUP($P14,[1]BN2_1!$A:$AC,7,0)),0,VLOOKUP($P14,[1]BN2_1!$A:$AC,7,0))</f>
        <v>42.640737090000002</v>
      </c>
      <c r="E14" s="25">
        <f>IF(ISERROR(VLOOKUP($P14,[1]BN2_1!$A:$AC,8,0)),0,VLOOKUP($P14,[1]BN2_1!$A:$AC,8,0))</f>
        <v>300.42172604000001</v>
      </c>
      <c r="F14" s="26">
        <f t="shared" si="0"/>
        <v>68.581865426763741</v>
      </c>
      <c r="G14" s="23">
        <f>IF(ISERROR(VLOOKUP($P14,[1]BN2_1!$A:$AC,12,0)),0,VLOOKUP($P14,[1]BN2_1!$A:$AC,12,0))</f>
        <v>741.90035563000004</v>
      </c>
      <c r="H14" s="24">
        <f>IF(ISERROR(VLOOKUP($P14,[1]BN2_1!$A:$AC,16,0)),0,VLOOKUP($P14,[1]BN2_1!$A:$AC,16,0))</f>
        <v>189.31796294</v>
      </c>
      <c r="I14" s="27">
        <f>IF(ISERROR(VLOOKUP($P14,[1]BN2_1!$A:$AC,17,0)),0,VLOOKUP($P14,[1]BN2_1!$A:$AC,17,0))</f>
        <v>130.53630828999999</v>
      </c>
      <c r="J14" s="28">
        <f t="shared" si="1"/>
        <v>17.594857220300479</v>
      </c>
      <c r="K14" s="23">
        <f t="shared" si="2"/>
        <v>1179.9486999999999</v>
      </c>
      <c r="L14" s="24">
        <f>IF(ISERROR(VLOOKUP($P14,[1]BN2_1!$A:$U,21,0)),0,VLOOKUP($P14,[1]BN2_1!$A:$U,21,0))</f>
        <v>1179.9486999999999</v>
      </c>
      <c r="M14" s="24">
        <f t="shared" si="3"/>
        <v>231.95870002999999</v>
      </c>
      <c r="N14" s="27">
        <f t="shared" si="3"/>
        <v>430.95803433000003</v>
      </c>
      <c r="O14" s="29">
        <f t="shared" si="4"/>
        <v>36.523455157838647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มหาวิทยาลัยราชภัฏชัยภูมิ</v>
      </c>
      <c r="C15" s="23">
        <f>IF(ISERROR(VLOOKUP($P15,[1]BN2_1!$A:$AC,3,0)),0,VLOOKUP($P15,[1]BN2_1!$A:$AC,3,0))</f>
        <v>154.7458</v>
      </c>
      <c r="D15" s="24">
        <f>IF(ISERROR(VLOOKUP($P15,[1]BN2_1!$A:$AC,7,0)),0,VLOOKUP($P15,[1]BN2_1!$A:$AC,7,0))</f>
        <v>2.2044446600000001</v>
      </c>
      <c r="E15" s="25">
        <f>IF(ISERROR(VLOOKUP($P15,[1]BN2_1!$A:$AC,8,0)),0,VLOOKUP($P15,[1]BN2_1!$A:$AC,8,0))</f>
        <v>84.81415441</v>
      </c>
      <c r="F15" s="26">
        <f t="shared" si="0"/>
        <v>54.808695557488477</v>
      </c>
      <c r="G15" s="23">
        <f>IF(ISERROR(VLOOKUP($P15,[1]BN2_1!$A:$AC,12,0)),0,VLOOKUP($P15,[1]BN2_1!$A:$AC,12,0))</f>
        <v>137.0958</v>
      </c>
      <c r="H15" s="24">
        <f>IF(ISERROR(VLOOKUP($P15,[1]BN2_1!$A:$AC,16,0)),0,VLOOKUP($P15,[1]BN2_1!$A:$AC,16,0))</f>
        <v>90.467028319999997</v>
      </c>
      <c r="I15" s="27">
        <f>IF(ISERROR(VLOOKUP($P15,[1]BN2_1!$A:$AC,17,0)),0,VLOOKUP($P15,[1]BN2_1!$A:$AC,17,0))</f>
        <v>27.471</v>
      </c>
      <c r="J15" s="28">
        <f t="shared" si="1"/>
        <v>20.037812974576902</v>
      </c>
      <c r="K15" s="23">
        <f t="shared" si="2"/>
        <v>291.84159999999997</v>
      </c>
      <c r="L15" s="24">
        <f>IF(ISERROR(VLOOKUP($P15,[1]BN2_1!$A:$U,21,0)),0,VLOOKUP($P15,[1]BN2_1!$A:$U,21,0))</f>
        <v>291.84160000000003</v>
      </c>
      <c r="M15" s="24">
        <f t="shared" si="3"/>
        <v>92.671472980000004</v>
      </c>
      <c r="N15" s="27">
        <f t="shared" si="3"/>
        <v>112.28515441</v>
      </c>
      <c r="O15" s="29">
        <f t="shared" si="4"/>
        <v>38.474691205777383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กรมการค้าภายใน</v>
      </c>
      <c r="C16" s="23">
        <f>IF(ISERROR(VLOOKUP($P16,[1]BN2_1!$A:$AC,3,0)),0,VLOOKUP($P16,[1]BN2_1!$A:$AC,3,0))</f>
        <v>891.37509999999997</v>
      </c>
      <c r="D16" s="24">
        <f>IF(ISERROR(VLOOKUP($P16,[1]BN2_1!$A:$AC,7,0)),0,VLOOKUP($P16,[1]BN2_1!$A:$AC,7,0))</f>
        <v>137.62769802</v>
      </c>
      <c r="E16" s="25">
        <f>IF(ISERROR(VLOOKUP($P16,[1]BN2_1!$A:$AC,8,0)),0,VLOOKUP($P16,[1]BN2_1!$A:$AC,8,0))</f>
        <v>373.19737311</v>
      </c>
      <c r="F16" s="26">
        <f t="shared" si="0"/>
        <v>41.867601317335428</v>
      </c>
      <c r="G16" s="23">
        <f>IF(ISERROR(VLOOKUP($P16,[1]BN2_1!$A:$AC,12,0)),0,VLOOKUP($P16,[1]BN2_1!$A:$AC,12,0))</f>
        <v>124.8095</v>
      </c>
      <c r="H16" s="24">
        <f>IF(ISERROR(VLOOKUP($P16,[1]BN2_1!$A:$AC,16,0)),0,VLOOKUP($P16,[1]BN2_1!$A:$AC,16,0))</f>
        <v>58.487507700000002</v>
      </c>
      <c r="I16" s="27">
        <f>IF(ISERROR(VLOOKUP($P16,[1]BN2_1!$A:$AC,17,0)),0,VLOOKUP($P16,[1]BN2_1!$A:$AC,17,0))</f>
        <v>28.251051889999999</v>
      </c>
      <c r="J16" s="28">
        <f t="shared" si="1"/>
        <v>22.635337766756535</v>
      </c>
      <c r="K16" s="23">
        <f t="shared" si="2"/>
        <v>1016.1845999999999</v>
      </c>
      <c r="L16" s="24">
        <f>IF(ISERROR(VLOOKUP($P16,[1]BN2_1!$A:$U,21,0)),0,VLOOKUP($P16,[1]BN2_1!$A:$U,21,0))</f>
        <v>1016.1846</v>
      </c>
      <c r="M16" s="24">
        <f t="shared" si="3"/>
        <v>196.11520572000001</v>
      </c>
      <c r="N16" s="27">
        <f t="shared" si="3"/>
        <v>401.44842499999999</v>
      </c>
      <c r="O16" s="29">
        <f t="shared" si="4"/>
        <v>39.505462393348608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สำนักงบประมาณ</v>
      </c>
      <c r="C17" s="23">
        <f>IF(ISERROR(VLOOKUP($P17,[1]BN2_1!$A:$AC,3,0)),0,VLOOKUP($P17,[1]BN2_1!$A:$AC,3,0))</f>
        <v>680.80117800000005</v>
      </c>
      <c r="D17" s="24">
        <f>IF(ISERROR(VLOOKUP($P17,[1]BN2_1!$A:$AC,7,0)),0,VLOOKUP($P17,[1]BN2_1!$A:$AC,7,0))</f>
        <v>26.657097419999999</v>
      </c>
      <c r="E17" s="25">
        <f>IF(ISERROR(VLOOKUP($P17,[1]BN2_1!$A:$AC,8,0)),0,VLOOKUP($P17,[1]BN2_1!$A:$AC,8,0))</f>
        <v>413.23535701999998</v>
      </c>
      <c r="F17" s="26">
        <f t="shared" si="0"/>
        <v>60.698390421997757</v>
      </c>
      <c r="G17" s="23">
        <f>IF(ISERROR(VLOOKUP($P17,[1]BN2_1!$A:$AC,12,0)),0,VLOOKUP($P17,[1]BN2_1!$A:$AC,12,0))</f>
        <v>365.42532199999999</v>
      </c>
      <c r="H17" s="24">
        <f>IF(ISERROR(VLOOKUP($P17,[1]BN2_1!$A:$AC,16,0)),0,VLOOKUP($P17,[1]BN2_1!$A:$AC,16,0))</f>
        <v>40.883400000000002</v>
      </c>
      <c r="I17" s="27">
        <f>IF(ISERROR(VLOOKUP($P17,[1]BN2_1!$A:$AC,17,0)),0,VLOOKUP($P17,[1]BN2_1!$A:$AC,17,0))</f>
        <v>0.30975567999999998</v>
      </c>
      <c r="J17" s="28">
        <f t="shared" si="1"/>
        <v>8.4765795184823009E-2</v>
      </c>
      <c r="K17" s="23">
        <f t="shared" si="2"/>
        <v>1046.2265</v>
      </c>
      <c r="L17" s="24">
        <f>IF(ISERROR(VLOOKUP($P17,[1]BN2_1!$A:$U,21,0)),0,VLOOKUP($P17,[1]BN2_1!$A:$U,21,0))</f>
        <v>1046.2265</v>
      </c>
      <c r="M17" s="24">
        <f t="shared" si="3"/>
        <v>67.540497420000008</v>
      </c>
      <c r="N17" s="27">
        <f t="shared" si="3"/>
        <v>413.5451127</v>
      </c>
      <c r="O17" s="29">
        <f t="shared" si="4"/>
        <v>39.52730242447501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สำนักเลขาธิการคณะรัฐมนตรี</v>
      </c>
      <c r="C18" s="23">
        <f>IF(ISERROR(VLOOKUP($P18,[1]BN2_1!$A:$AC,3,0)),0,VLOOKUP($P18,[1]BN2_1!$A:$AC,3,0))</f>
        <v>755.09079999999994</v>
      </c>
      <c r="D18" s="24">
        <f>IF(ISERROR(VLOOKUP($P18,[1]BN2_1!$A:$AC,7,0)),0,VLOOKUP($P18,[1]BN2_1!$A:$AC,7,0))</f>
        <v>260.487977</v>
      </c>
      <c r="E18" s="25">
        <f>IF(ISERROR(VLOOKUP($P18,[1]BN2_1!$A:$AC,8,0)),0,VLOOKUP($P18,[1]BN2_1!$A:$AC,8,0))</f>
        <v>307.20656947999998</v>
      </c>
      <c r="F18" s="26">
        <f t="shared" si="0"/>
        <v>40.68471890797769</v>
      </c>
      <c r="G18" s="23">
        <f>IF(ISERROR(VLOOKUP($P18,[1]BN2_1!$A:$AC,12,0)),0,VLOOKUP($P18,[1]BN2_1!$A:$AC,12,0))</f>
        <v>19.773199999999999</v>
      </c>
      <c r="H18" s="24">
        <f>IF(ISERROR(VLOOKUP($P18,[1]BN2_1!$A:$AC,16,0)),0,VLOOKUP($P18,[1]BN2_1!$A:$AC,16,0))</f>
        <v>13.796927</v>
      </c>
      <c r="I18" s="27">
        <f>IF(ISERROR(VLOOKUP($P18,[1]BN2_1!$A:$AC,17,0)),0,VLOOKUP($P18,[1]BN2_1!$A:$AC,17,0))</f>
        <v>2.8082167600000001</v>
      </c>
      <c r="J18" s="28">
        <f t="shared" si="1"/>
        <v>14.202136022495097</v>
      </c>
      <c r="K18" s="23">
        <f t="shared" si="2"/>
        <v>774.86399999999992</v>
      </c>
      <c r="L18" s="24">
        <f>IF(ISERROR(VLOOKUP($P18,[1]BN2_1!$A:$U,21,0)),0,VLOOKUP($P18,[1]BN2_1!$A:$U,21,0))</f>
        <v>774.86400000000003</v>
      </c>
      <c r="M18" s="24">
        <f t="shared" si="3"/>
        <v>274.28490399999998</v>
      </c>
      <c r="N18" s="27">
        <f t="shared" si="3"/>
        <v>310.01478623999998</v>
      </c>
      <c r="O18" s="29">
        <f t="shared" si="4"/>
        <v>40.008928823638726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กรมเจ้าท่า</v>
      </c>
      <c r="C19" s="23">
        <f>IF(ISERROR(VLOOKUP($P19,[1]BN2_1!$A:$AC,3,0)),0,VLOOKUP($P19,[1]BN2_1!$A:$AC,3,0))</f>
        <v>1048.601081</v>
      </c>
      <c r="D19" s="24">
        <f>IF(ISERROR(VLOOKUP($P19,[1]BN2_1!$A:$AC,7,0)),0,VLOOKUP($P19,[1]BN2_1!$A:$AC,7,0))</f>
        <v>23.137154859999999</v>
      </c>
      <c r="E19" s="25">
        <f>IF(ISERROR(VLOOKUP($P19,[1]BN2_1!$A:$AC,8,0)),0,VLOOKUP($P19,[1]BN2_1!$A:$AC,8,0))</f>
        <v>731.39054342999998</v>
      </c>
      <c r="F19" s="26">
        <f t="shared" si="0"/>
        <v>69.749169315418627</v>
      </c>
      <c r="G19" s="23">
        <f>IF(ISERROR(VLOOKUP($P19,[1]BN2_1!$A:$AC,12,0)),0,VLOOKUP($P19,[1]BN2_1!$A:$AC,12,0))</f>
        <v>3770.0718189999998</v>
      </c>
      <c r="H19" s="24">
        <f>IF(ISERROR(VLOOKUP($P19,[1]BN2_1!$A:$AC,16,0)),0,VLOOKUP($P19,[1]BN2_1!$A:$AC,16,0))</f>
        <v>1979.2962388799999</v>
      </c>
      <c r="I19" s="27">
        <f>IF(ISERROR(VLOOKUP($P19,[1]BN2_1!$A:$AC,17,0)),0,VLOOKUP($P19,[1]BN2_1!$A:$AC,17,0))</f>
        <v>1230.75648441</v>
      </c>
      <c r="J19" s="28">
        <f t="shared" si="1"/>
        <v>32.645438694492945</v>
      </c>
      <c r="K19" s="23">
        <f t="shared" si="2"/>
        <v>4818.6728999999996</v>
      </c>
      <c r="L19" s="24">
        <f>IF(ISERROR(VLOOKUP($P19,[1]BN2_1!$A:$U,21,0)),0,VLOOKUP($P19,[1]BN2_1!$A:$U,21,0))</f>
        <v>4818.6728999999996</v>
      </c>
      <c r="M19" s="24">
        <f t="shared" si="3"/>
        <v>2002.4333937399999</v>
      </c>
      <c r="N19" s="27">
        <f t="shared" si="3"/>
        <v>1962.14702784</v>
      </c>
      <c r="O19" s="29">
        <f t="shared" si="4"/>
        <v>40.719655983289513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สำนักงานปลัดกระทรวงมหาดไทย</v>
      </c>
      <c r="C20" s="23">
        <f>IF(ISERROR(VLOOKUP($P20,[1]BN2_1!$A:$AC,3,0)),0,VLOOKUP($P20,[1]BN2_1!$A:$AC,3,0))</f>
        <v>3266.4171323</v>
      </c>
      <c r="D20" s="24">
        <f>IF(ISERROR(VLOOKUP($P20,[1]BN2_1!$A:$AC,7,0)),0,VLOOKUP($P20,[1]BN2_1!$A:$AC,7,0))</f>
        <v>136.38821426000001</v>
      </c>
      <c r="E20" s="25">
        <f>IF(ISERROR(VLOOKUP($P20,[1]BN2_1!$A:$AC,8,0)),0,VLOOKUP($P20,[1]BN2_1!$A:$AC,8,0))</f>
        <v>2101.7846034700001</v>
      </c>
      <c r="F20" s="26">
        <f t="shared" si="0"/>
        <v>64.345260214517026</v>
      </c>
      <c r="G20" s="23">
        <f>IF(ISERROR(VLOOKUP($P20,[1]BN2_1!$A:$AC,12,0)),0,VLOOKUP($P20,[1]BN2_1!$A:$AC,12,0))</f>
        <v>3242.3339676999999</v>
      </c>
      <c r="H20" s="24">
        <f>IF(ISERROR(VLOOKUP($P20,[1]BN2_1!$A:$AC,16,0)),0,VLOOKUP($P20,[1]BN2_1!$A:$AC,16,0))</f>
        <v>728.79480476000003</v>
      </c>
      <c r="I20" s="27">
        <f>IF(ISERROR(VLOOKUP($P20,[1]BN2_1!$A:$AC,17,0)),0,VLOOKUP($P20,[1]BN2_1!$A:$AC,17,0))</f>
        <v>612.34607240000003</v>
      </c>
      <c r="J20" s="28">
        <f t="shared" si="1"/>
        <v>18.885965434164614</v>
      </c>
      <c r="K20" s="23">
        <f t="shared" si="2"/>
        <v>6508.7510999999995</v>
      </c>
      <c r="L20" s="24">
        <f>IF(ISERROR(VLOOKUP($P20,[1]BN2_1!$A:$U,21,0)),0,VLOOKUP($P20,[1]BN2_1!$A:$U,21,0))</f>
        <v>6508.7511000000004</v>
      </c>
      <c r="M20" s="24">
        <f t="shared" si="3"/>
        <v>865.18301902000007</v>
      </c>
      <c r="N20" s="27">
        <f t="shared" si="3"/>
        <v>2714.1306758700002</v>
      </c>
      <c r="O20" s="29">
        <f t="shared" si="4"/>
        <v>41.699715262886613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กรมโยธาธิการและผังเมือง</v>
      </c>
      <c r="C21" s="23">
        <f>IF(ISERROR(VLOOKUP($P21,[1]BN2_1!$A:$AC,3,0)),0,VLOOKUP($P21,[1]BN2_1!$A:$AC,3,0))</f>
        <v>1612.885119</v>
      </c>
      <c r="D21" s="24">
        <f>IF(ISERROR(VLOOKUP($P21,[1]BN2_1!$A:$AC,7,0)),0,VLOOKUP($P21,[1]BN2_1!$A:$AC,7,0))</f>
        <v>24.381383599999999</v>
      </c>
      <c r="E21" s="25">
        <f>IF(ISERROR(VLOOKUP($P21,[1]BN2_1!$A:$AC,8,0)),0,VLOOKUP($P21,[1]BN2_1!$A:$AC,8,0))</f>
        <v>1129.6867751699999</v>
      </c>
      <c r="F21" s="26">
        <f t="shared" si="0"/>
        <v>70.041366360327856</v>
      </c>
      <c r="G21" s="23">
        <f>IF(ISERROR(VLOOKUP($P21,[1]BN2_1!$A:$AC,12,0)),0,VLOOKUP($P21,[1]BN2_1!$A:$AC,12,0))</f>
        <v>27512.165680999999</v>
      </c>
      <c r="H21" s="24">
        <f>IF(ISERROR(VLOOKUP($P21,[1]BN2_1!$A:$AC,16,0)),0,VLOOKUP($P21,[1]BN2_1!$A:$AC,16,0))</f>
        <v>9750.9458696500005</v>
      </c>
      <c r="I21" s="27">
        <f>IF(ISERROR(VLOOKUP($P21,[1]BN2_1!$A:$AC,17,0)),0,VLOOKUP($P21,[1]BN2_1!$A:$AC,17,0))</f>
        <v>11259.437979320001</v>
      </c>
      <c r="J21" s="28">
        <f t="shared" si="1"/>
        <v>40.925305953270737</v>
      </c>
      <c r="K21" s="23">
        <f t="shared" si="2"/>
        <v>29125.050799999997</v>
      </c>
      <c r="L21" s="24">
        <f>IF(ISERROR(VLOOKUP($P21,[1]BN2_1!$A:$U,21,0)),0,VLOOKUP($P21,[1]BN2_1!$A:$U,21,0))</f>
        <v>29125.050800000001</v>
      </c>
      <c r="M21" s="24">
        <f t="shared" si="3"/>
        <v>9775.3272532500014</v>
      </c>
      <c r="N21" s="27">
        <f t="shared" si="3"/>
        <v>12389.12475449</v>
      </c>
      <c r="O21" s="29">
        <f t="shared" si="4"/>
        <v>42.537693202890487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สำนักงานคณะกรรมการพัฒนาระบบราชการ</v>
      </c>
      <c r="C22" s="23">
        <f>IF(ISERROR(VLOOKUP($P22,[1]BN2_1!$A:$AC,3,0)),0,VLOOKUP($P22,[1]BN2_1!$A:$AC,3,0))</f>
        <v>284.0521</v>
      </c>
      <c r="D22" s="24">
        <f>IF(ISERROR(VLOOKUP($P22,[1]BN2_1!$A:$AC,7,0)),0,VLOOKUP($P22,[1]BN2_1!$A:$AC,7,0))</f>
        <v>12.222943020000001</v>
      </c>
      <c r="E22" s="25">
        <f>IF(ISERROR(VLOOKUP($P22,[1]BN2_1!$A:$AC,8,0)),0,VLOOKUP($P22,[1]BN2_1!$A:$AC,8,0))</f>
        <v>136.28930312</v>
      </c>
      <c r="F22" s="26">
        <f t="shared" si="0"/>
        <v>47.980389203248279</v>
      </c>
      <c r="G22" s="23">
        <f>IF(ISERROR(VLOOKUP($P22,[1]BN2_1!$A:$AC,12,0)),0,VLOOKUP($P22,[1]BN2_1!$A:$AC,12,0))</f>
        <v>36.219200000000001</v>
      </c>
      <c r="H22" s="24">
        <f>IF(ISERROR(VLOOKUP($P22,[1]BN2_1!$A:$AC,16,0)),0,VLOOKUP($P22,[1]BN2_1!$A:$AC,16,0))</f>
        <v>9.8267000000000007</v>
      </c>
      <c r="I22" s="27">
        <f>IF(ISERROR(VLOOKUP($P22,[1]BN2_1!$A:$AC,17,0)),0,VLOOKUP($P22,[1]BN2_1!$A:$AC,17,0))</f>
        <v>5.9668550000000001E-2</v>
      </c>
      <c r="J22" s="28">
        <f t="shared" si="1"/>
        <v>0.16474287118434422</v>
      </c>
      <c r="K22" s="23">
        <f t="shared" si="2"/>
        <v>320.2713</v>
      </c>
      <c r="L22" s="24">
        <f>IF(ISERROR(VLOOKUP($P22,[1]BN2_1!$A:$U,21,0)),0,VLOOKUP($P22,[1]BN2_1!$A:$U,21,0))</f>
        <v>320.2713</v>
      </c>
      <c r="M22" s="24">
        <f t="shared" si="3"/>
        <v>22.049643020000001</v>
      </c>
      <c r="N22" s="27">
        <f t="shared" si="3"/>
        <v>136.34897167</v>
      </c>
      <c r="O22" s="29">
        <f t="shared" si="4"/>
        <v>42.572959759428954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มหาวิทยาลัยราชภัฏร้อยเอ็ด</v>
      </c>
      <c r="C23" s="23">
        <f>IF(ISERROR(VLOOKUP($P23,[1]BN2_1!$A:$AC,3,0)),0,VLOOKUP($P23,[1]BN2_1!$A:$AC,3,0))</f>
        <v>158.44785999999999</v>
      </c>
      <c r="D23" s="24">
        <f>IF(ISERROR(VLOOKUP($P23,[1]BN2_1!$A:$AC,7,0)),0,VLOOKUP($P23,[1]BN2_1!$A:$AC,7,0))</f>
        <v>0.52367233999999996</v>
      </c>
      <c r="E23" s="25">
        <f>IF(ISERROR(VLOOKUP($P23,[1]BN2_1!$A:$AC,8,0)),0,VLOOKUP($P23,[1]BN2_1!$A:$AC,8,0))</f>
        <v>92.287051149999996</v>
      </c>
      <c r="F23" s="26">
        <f t="shared" si="0"/>
        <v>58.244428892886276</v>
      </c>
      <c r="G23" s="23">
        <f>IF(ISERROR(VLOOKUP($P23,[1]BN2_1!$A:$AC,12,0)),0,VLOOKUP($P23,[1]BN2_1!$A:$AC,12,0))</f>
        <v>114.26833999999999</v>
      </c>
      <c r="H23" s="24">
        <f>IF(ISERROR(VLOOKUP($P23,[1]BN2_1!$A:$AC,16,0)),0,VLOOKUP($P23,[1]BN2_1!$A:$AC,16,0))</f>
        <v>51.019100000000002</v>
      </c>
      <c r="I23" s="27">
        <f>IF(ISERROR(VLOOKUP($P23,[1]BN2_1!$A:$AC,17,0)),0,VLOOKUP($P23,[1]BN2_1!$A:$AC,17,0))</f>
        <v>23.911239999999999</v>
      </c>
      <c r="J23" s="28">
        <f t="shared" si="1"/>
        <v>20.925516201600551</v>
      </c>
      <c r="K23" s="23">
        <f t="shared" si="2"/>
        <v>272.71619999999996</v>
      </c>
      <c r="L23" s="24">
        <f>IF(ISERROR(VLOOKUP($P23,[1]BN2_1!$A:$U,21,0)),0,VLOOKUP($P23,[1]BN2_1!$A:$U,21,0))</f>
        <v>272.71620000000001</v>
      </c>
      <c r="M23" s="24">
        <f t="shared" si="3"/>
        <v>51.542772339999999</v>
      </c>
      <c r="N23" s="27">
        <f t="shared" si="3"/>
        <v>116.19829114999999</v>
      </c>
      <c r="O23" s="29">
        <f t="shared" si="4"/>
        <v>42.607769963793871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กรมทรัพยากรน้ำ</v>
      </c>
      <c r="C24" s="23">
        <f>IF(ISERROR(VLOOKUP($P24,[1]BN2_1!$A:$AC,3,0)),0,VLOOKUP($P24,[1]BN2_1!$A:$AC,3,0))</f>
        <v>955.75779999999997</v>
      </c>
      <c r="D24" s="24">
        <f>IF(ISERROR(VLOOKUP($P24,[1]BN2_1!$A:$AC,7,0)),0,VLOOKUP($P24,[1]BN2_1!$A:$AC,7,0))</f>
        <v>33.36811702</v>
      </c>
      <c r="E24" s="25">
        <f>IF(ISERROR(VLOOKUP($P24,[1]BN2_1!$A:$AC,8,0)),0,VLOOKUP($P24,[1]BN2_1!$A:$AC,8,0))</f>
        <v>641.17933902000004</v>
      </c>
      <c r="F24" s="26">
        <f t="shared" si="0"/>
        <v>67.085964563407174</v>
      </c>
      <c r="G24" s="23">
        <f>IF(ISERROR(VLOOKUP($P24,[1]BN2_1!$A:$AC,12,0)),0,VLOOKUP($P24,[1]BN2_1!$A:$AC,12,0))</f>
        <v>3926.6644000000001</v>
      </c>
      <c r="H24" s="24">
        <f>IF(ISERROR(VLOOKUP($P24,[1]BN2_1!$A:$AC,16,0)),0,VLOOKUP($P24,[1]BN2_1!$A:$AC,16,0))</f>
        <v>1722.71966873</v>
      </c>
      <c r="I24" s="27">
        <f>IF(ISERROR(VLOOKUP($P24,[1]BN2_1!$A:$AC,17,0)),0,VLOOKUP($P24,[1]BN2_1!$A:$AC,17,0))</f>
        <v>1536.1047362199999</v>
      </c>
      <c r="J24" s="28">
        <f t="shared" si="1"/>
        <v>39.119837596001325</v>
      </c>
      <c r="K24" s="23">
        <f t="shared" si="2"/>
        <v>4882.4222</v>
      </c>
      <c r="L24" s="24">
        <f>IF(ISERROR(VLOOKUP($P24,[1]BN2_1!$A:$U,21,0)),0,VLOOKUP($P24,[1]BN2_1!$A:$U,21,0))</f>
        <v>4882.4222</v>
      </c>
      <c r="M24" s="24">
        <f t="shared" si="3"/>
        <v>1756.08778575</v>
      </c>
      <c r="N24" s="27">
        <f t="shared" si="3"/>
        <v>2177.2840752399998</v>
      </c>
      <c r="O24" s="29">
        <f t="shared" si="4"/>
        <v>44.594342440110971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กรมอุตุนิยมวิทยา</v>
      </c>
      <c r="C25" s="23">
        <f>IF(ISERROR(VLOOKUP($P25,[1]BN2_1!$A:$AC,3,0)),0,VLOOKUP($P25,[1]BN2_1!$A:$AC,3,0))</f>
        <v>659.06</v>
      </c>
      <c r="D25" s="24">
        <f>IF(ISERROR(VLOOKUP($P25,[1]BN2_1!$A:$AC,7,0)),0,VLOOKUP($P25,[1]BN2_1!$A:$AC,7,0))</f>
        <v>15.355110229999999</v>
      </c>
      <c r="E25" s="25">
        <f>IF(ISERROR(VLOOKUP($P25,[1]BN2_1!$A:$AC,8,0)),0,VLOOKUP($P25,[1]BN2_1!$A:$AC,8,0))</f>
        <v>451.23624969999997</v>
      </c>
      <c r="F25" s="26">
        <f t="shared" si="0"/>
        <v>68.466641838375878</v>
      </c>
      <c r="G25" s="23">
        <f>IF(ISERROR(VLOOKUP($P25,[1]BN2_1!$A:$AC,12,0)),0,VLOOKUP($P25,[1]BN2_1!$A:$AC,12,0))</f>
        <v>1179.7167999999999</v>
      </c>
      <c r="H25" s="24">
        <f>IF(ISERROR(VLOOKUP($P25,[1]BN2_1!$A:$AC,16,0)),0,VLOOKUP($P25,[1]BN2_1!$A:$AC,16,0))</f>
        <v>348.31200484999999</v>
      </c>
      <c r="I25" s="27">
        <f>IF(ISERROR(VLOOKUP($P25,[1]BN2_1!$A:$AC,17,0)),0,VLOOKUP($P25,[1]BN2_1!$A:$AC,17,0))</f>
        <v>369.70808712000002</v>
      </c>
      <c r="J25" s="28">
        <f t="shared" si="1"/>
        <v>31.338715115356504</v>
      </c>
      <c r="K25" s="23">
        <f t="shared" si="2"/>
        <v>1838.7767999999999</v>
      </c>
      <c r="L25" s="24">
        <f>IF(ISERROR(VLOOKUP($P25,[1]BN2_1!$A:$U,21,0)),0,VLOOKUP($P25,[1]BN2_1!$A:$U,21,0))</f>
        <v>1838.7768000000001</v>
      </c>
      <c r="M25" s="24">
        <f t="shared" si="3"/>
        <v>363.66711507999997</v>
      </c>
      <c r="N25" s="27">
        <f t="shared" si="3"/>
        <v>820.94433681999999</v>
      </c>
      <c r="O25" s="29">
        <f t="shared" si="4"/>
        <v>44.646220075215219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กรมป้องกันและบรรเทาสาธารณภัย</v>
      </c>
      <c r="C26" s="23">
        <f>IF(ISERROR(VLOOKUP($P26,[1]BN2_1!$A:$AC,3,0)),0,VLOOKUP($P26,[1]BN2_1!$A:$AC,3,0))</f>
        <v>2081.5183775</v>
      </c>
      <c r="D26" s="24">
        <f>IF(ISERROR(VLOOKUP($P26,[1]BN2_1!$A:$AC,7,0)),0,VLOOKUP($P26,[1]BN2_1!$A:$AC,7,0))</f>
        <v>59.598382229999999</v>
      </c>
      <c r="E26" s="25">
        <f>IF(ISERROR(VLOOKUP($P26,[1]BN2_1!$A:$AC,8,0)),0,VLOOKUP($P26,[1]BN2_1!$A:$AC,8,0))</f>
        <v>1430.9589076499999</v>
      </c>
      <c r="F26" s="26">
        <f t="shared" si="0"/>
        <v>68.745917553158847</v>
      </c>
      <c r="G26" s="23">
        <f>IF(ISERROR(VLOOKUP($P26,[1]BN2_1!$A:$AC,12,0)),0,VLOOKUP($P26,[1]BN2_1!$A:$AC,12,0))</f>
        <v>4976.3726225</v>
      </c>
      <c r="H26" s="24">
        <f>IF(ISERROR(VLOOKUP($P26,[1]BN2_1!$A:$AC,16,0)),0,VLOOKUP($P26,[1]BN2_1!$A:$AC,16,0))</f>
        <v>3094.8938135600001</v>
      </c>
      <c r="I26" s="27">
        <f>IF(ISERROR(VLOOKUP($P26,[1]BN2_1!$A:$AC,17,0)),0,VLOOKUP($P26,[1]BN2_1!$A:$AC,17,0))</f>
        <v>1753.44324996</v>
      </c>
      <c r="J26" s="28">
        <f t="shared" si="1"/>
        <v>35.235368871535904</v>
      </c>
      <c r="K26" s="23">
        <f t="shared" si="2"/>
        <v>7057.8909999999996</v>
      </c>
      <c r="L26" s="24">
        <f>IF(ISERROR(VLOOKUP($P26,[1]BN2_1!$A:$U,21,0)),0,VLOOKUP($P26,[1]BN2_1!$A:$U,21,0))</f>
        <v>7057.8909999999996</v>
      </c>
      <c r="M26" s="24">
        <f t="shared" si="3"/>
        <v>3154.4921957900001</v>
      </c>
      <c r="N26" s="27">
        <f t="shared" si="3"/>
        <v>3184.4021576099999</v>
      </c>
      <c r="O26" s="29">
        <f t="shared" si="4"/>
        <v>45.118324406115086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 xml:space="preserve">สำนักงานปลัดกระทรวงการอุดมศึกษาวิทยาศาสตร์ วิจัย และนวัตกรรม </v>
      </c>
      <c r="C27" s="23">
        <f>IF(ISERROR(VLOOKUP($P27,[1]BN2_1!$A:$AC,3,0)),0,VLOOKUP($P27,[1]BN2_1!$A:$AC,3,0))</f>
        <v>7485.9302643299998</v>
      </c>
      <c r="D27" s="24">
        <f>IF(ISERROR(VLOOKUP($P27,[1]BN2_1!$A:$AC,7,0)),0,VLOOKUP($P27,[1]BN2_1!$A:$AC,7,0))</f>
        <v>472.61416109999999</v>
      </c>
      <c r="E27" s="25">
        <f>IF(ISERROR(VLOOKUP($P27,[1]BN2_1!$A:$AC,8,0)),0,VLOOKUP($P27,[1]BN2_1!$A:$AC,8,0))</f>
        <v>3570.3914145499998</v>
      </c>
      <c r="F27" s="26">
        <f t="shared" si="0"/>
        <v>47.694692422699916</v>
      </c>
      <c r="G27" s="33">
        <f>IF(ISERROR(VLOOKUP($P27,[1]BN2_1!$A:$AC,12,0)),0,VLOOKUP($P27,[1]BN2_1!$A:$AC,12,0))</f>
        <v>638.31553567000003</v>
      </c>
      <c r="H27" s="34">
        <f>IF(ISERROR(VLOOKUP($P27,[1]BN2_1!$A:$AC,16,0)),0,VLOOKUP($P27,[1]BN2_1!$A:$AC,16,0))</f>
        <v>98.009200000000007</v>
      </c>
      <c r="I27" s="35">
        <f>IF(ISERROR(VLOOKUP($P27,[1]BN2_1!$A:$AC,17,0)),0,VLOOKUP($P27,[1]BN2_1!$A:$AC,17,0))</f>
        <v>140.5606214</v>
      </c>
      <c r="J27" s="36">
        <f t="shared" si="1"/>
        <v>22.020554654440971</v>
      </c>
      <c r="K27" s="23">
        <f t="shared" si="2"/>
        <v>8124.2457999999997</v>
      </c>
      <c r="L27" s="24">
        <f>IF(ISERROR(VLOOKUP($P27,[1]BN2_1!$A:$U,21,0)),0,VLOOKUP($P27,[1]BN2_1!$A:$U,21,0))</f>
        <v>8124.2457999999997</v>
      </c>
      <c r="M27" s="24">
        <f t="shared" si="3"/>
        <v>570.62336110000001</v>
      </c>
      <c r="N27" s="27">
        <f t="shared" si="3"/>
        <v>3710.9520359499998</v>
      </c>
      <c r="O27" s="29">
        <f t="shared" si="4"/>
        <v>45.677495823058429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มหาวิทยาลัยราชภัฏธนบุรี</v>
      </c>
      <c r="C28" s="23">
        <f>IF(ISERROR(VLOOKUP($P28,[1]BN2_1!$A:$AC,3,0)),0,VLOOKUP($P28,[1]BN2_1!$A:$AC,3,0))</f>
        <v>274.42450000000002</v>
      </c>
      <c r="D28" s="24">
        <f>IF(ISERROR(VLOOKUP($P28,[1]BN2_1!$A:$AC,7,0)),0,VLOOKUP($P28,[1]BN2_1!$A:$AC,7,0))</f>
        <v>0.38103836000000002</v>
      </c>
      <c r="E28" s="25">
        <f>IF(ISERROR(VLOOKUP($P28,[1]BN2_1!$A:$AC,8,0)),0,VLOOKUP($P28,[1]BN2_1!$A:$AC,8,0))</f>
        <v>189.98062038</v>
      </c>
      <c r="F28" s="26">
        <f t="shared" si="0"/>
        <v>69.228738826161646</v>
      </c>
      <c r="G28" s="33">
        <f>IF(ISERROR(VLOOKUP($P28,[1]BN2_1!$A:$AC,12,0)),0,VLOOKUP($P28,[1]BN2_1!$A:$AC,12,0))</f>
        <v>162.25569999999999</v>
      </c>
      <c r="H28" s="34">
        <f>IF(ISERROR(VLOOKUP($P28,[1]BN2_1!$A:$AC,16,0)),0,VLOOKUP($P28,[1]BN2_1!$A:$AC,16,0))</f>
        <v>105.106638</v>
      </c>
      <c r="I28" s="35">
        <f>IF(ISERROR(VLOOKUP($P28,[1]BN2_1!$A:$AC,17,0)),0,VLOOKUP($P28,[1]BN2_1!$A:$AC,17,0))</f>
        <v>10.421004699999999</v>
      </c>
      <c r="J28" s="36">
        <f t="shared" si="1"/>
        <v>6.4225815795685453</v>
      </c>
      <c r="K28" s="23">
        <f t="shared" si="2"/>
        <v>436.68020000000001</v>
      </c>
      <c r="L28" s="24">
        <f>IF(ISERROR(VLOOKUP($P28,[1]BN2_1!$A:$U,21,0)),0,VLOOKUP($P28,[1]BN2_1!$A:$U,21,0))</f>
        <v>436.68020000000001</v>
      </c>
      <c r="M28" s="24">
        <f t="shared" si="3"/>
        <v>105.48767636000001</v>
      </c>
      <c r="N28" s="27">
        <f t="shared" si="3"/>
        <v>200.40162508</v>
      </c>
      <c r="O28" s="29">
        <f t="shared" si="4"/>
        <v>45.892079622570478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มหาวิทยาลัยราชภัฏอุตรดิตถ์</v>
      </c>
      <c r="C29" s="23">
        <f>IF(ISERROR(VLOOKUP($P29,[1]BN2_1!$A:$AC,3,0)),0,VLOOKUP($P29,[1]BN2_1!$A:$AC,3,0))</f>
        <v>344.91886338</v>
      </c>
      <c r="D29" s="24">
        <f>IF(ISERROR(VLOOKUP($P29,[1]BN2_1!$A:$AC,7,0)),0,VLOOKUP($P29,[1]BN2_1!$A:$AC,7,0))</f>
        <v>3.7025958499999998</v>
      </c>
      <c r="E29" s="25">
        <f>IF(ISERROR(VLOOKUP($P29,[1]BN2_1!$A:$AC,8,0)),0,VLOOKUP($P29,[1]BN2_1!$A:$AC,8,0))</f>
        <v>235.46323333000001</v>
      </c>
      <c r="F29" s="26">
        <f t="shared" si="0"/>
        <v>68.266267325190682</v>
      </c>
      <c r="G29" s="33">
        <f>IF(ISERROR(VLOOKUP($P29,[1]BN2_1!$A:$AC,12,0)),0,VLOOKUP($P29,[1]BN2_1!$A:$AC,12,0))</f>
        <v>177.83753662000001</v>
      </c>
      <c r="H29" s="34">
        <f>IF(ISERROR(VLOOKUP($P29,[1]BN2_1!$A:$AC,16,0)),0,VLOOKUP($P29,[1]BN2_1!$A:$AC,16,0))</f>
        <v>90.522601620000003</v>
      </c>
      <c r="I29" s="35">
        <f>IF(ISERROR(VLOOKUP($P29,[1]BN2_1!$A:$AC,17,0)),0,VLOOKUP($P29,[1]BN2_1!$A:$AC,17,0))</f>
        <v>6.3187350000000002</v>
      </c>
      <c r="J29" s="36">
        <f t="shared" si="1"/>
        <v>3.5530940880618234</v>
      </c>
      <c r="K29" s="23">
        <f t="shared" si="2"/>
        <v>522.75639999999999</v>
      </c>
      <c r="L29" s="24">
        <f>IF(ISERROR(VLOOKUP($P29,[1]BN2_1!$A:$U,21,0)),0,VLOOKUP($P29,[1]BN2_1!$A:$U,21,0))</f>
        <v>522.75639999999999</v>
      </c>
      <c r="M29" s="24">
        <f t="shared" si="3"/>
        <v>94.225197469999998</v>
      </c>
      <c r="N29" s="27">
        <f t="shared" si="3"/>
        <v>241.78196833000001</v>
      </c>
      <c r="O29" s="29">
        <f t="shared" si="4"/>
        <v>46.251364561007769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สำนักงานปลัดกระทรวงคมนาคม</v>
      </c>
      <c r="C30" s="23">
        <f>IF(ISERROR(VLOOKUP($P30,[1]BN2_1!$A:$AC,3,0)),0,VLOOKUP($P30,[1]BN2_1!$A:$AC,3,0))</f>
        <v>528.66750000000002</v>
      </c>
      <c r="D30" s="24">
        <f>IF(ISERROR(VLOOKUP($P30,[1]BN2_1!$A:$AC,7,0)),0,VLOOKUP($P30,[1]BN2_1!$A:$AC,7,0))</f>
        <v>90.400556960000003</v>
      </c>
      <c r="E30" s="25">
        <f>IF(ISERROR(VLOOKUP($P30,[1]BN2_1!$A:$AC,8,0)),0,VLOOKUP($P30,[1]BN2_1!$A:$AC,8,0))</f>
        <v>282.04327623</v>
      </c>
      <c r="F30" s="26">
        <f t="shared" si="0"/>
        <v>53.34984205195137</v>
      </c>
      <c r="G30" s="33">
        <f>IF(ISERROR(VLOOKUP($P30,[1]BN2_1!$A:$AC,12,0)),0,VLOOKUP($P30,[1]BN2_1!$A:$AC,12,0))</f>
        <v>89.526899999999998</v>
      </c>
      <c r="H30" s="34">
        <f>IF(ISERROR(VLOOKUP($P30,[1]BN2_1!$A:$AC,16,0)),0,VLOOKUP($P30,[1]BN2_1!$A:$AC,16,0))</f>
        <v>3.9268760999999999</v>
      </c>
      <c r="I30" s="35">
        <f>IF(ISERROR(VLOOKUP($P30,[1]BN2_1!$A:$AC,17,0)),0,VLOOKUP($P30,[1]BN2_1!$A:$AC,17,0))</f>
        <v>8.7166326000000005</v>
      </c>
      <c r="J30" s="36">
        <f t="shared" si="1"/>
        <v>9.7363279639974145</v>
      </c>
      <c r="K30" s="23">
        <f t="shared" si="2"/>
        <v>618.19439999999997</v>
      </c>
      <c r="L30" s="24">
        <f>IF(ISERROR(VLOOKUP($P30,[1]BN2_1!$A:$U,21,0)),0,VLOOKUP($P30,[1]BN2_1!$A:$U,21,0))</f>
        <v>618.19439999999997</v>
      </c>
      <c r="M30" s="24">
        <f t="shared" si="3"/>
        <v>94.327433060000004</v>
      </c>
      <c r="N30" s="27">
        <f t="shared" si="3"/>
        <v>290.75990883000003</v>
      </c>
      <c r="O30" s="29">
        <f t="shared" si="4"/>
        <v>47.033733859446166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สำนักงานปลัดกระทรวงการคลัง</v>
      </c>
      <c r="C31" s="23">
        <f>IF(ISERROR(VLOOKUP($P31,[1]BN2_1!$A:$AC,3,0)),0,VLOOKUP($P31,[1]BN2_1!$A:$AC,3,0))</f>
        <v>724.5711</v>
      </c>
      <c r="D31" s="24">
        <f>IF(ISERROR(VLOOKUP($P31,[1]BN2_1!$A:$AC,7,0)),0,VLOOKUP($P31,[1]BN2_1!$A:$AC,7,0))</f>
        <v>44.467662840000003</v>
      </c>
      <c r="E31" s="25">
        <f>IF(ISERROR(VLOOKUP($P31,[1]BN2_1!$A:$AC,8,0)),0,VLOOKUP($P31,[1]BN2_1!$A:$AC,8,0))</f>
        <v>408.72689657000001</v>
      </c>
      <c r="F31" s="26">
        <f t="shared" si="0"/>
        <v>56.409494743856058</v>
      </c>
      <c r="G31" s="33">
        <f>IF(ISERROR(VLOOKUP($P31,[1]BN2_1!$A:$AC,12,0)),0,VLOOKUP($P31,[1]BN2_1!$A:$AC,12,0))</f>
        <v>821.16150000000005</v>
      </c>
      <c r="H31" s="34">
        <f>IF(ISERROR(VLOOKUP($P31,[1]BN2_1!$A:$AC,16,0)),0,VLOOKUP($P31,[1]BN2_1!$A:$AC,16,0))</f>
        <v>72.432000000000002</v>
      </c>
      <c r="I31" s="35">
        <f>IF(ISERROR(VLOOKUP($P31,[1]BN2_1!$A:$AC,17,0)),0,VLOOKUP($P31,[1]BN2_1!$A:$AC,17,0))</f>
        <v>331.17709781000002</v>
      </c>
      <c r="J31" s="36">
        <f t="shared" si="1"/>
        <v>40.330324523251512</v>
      </c>
      <c r="K31" s="23">
        <f t="shared" si="2"/>
        <v>1545.7326</v>
      </c>
      <c r="L31" s="24">
        <f>IF(ISERROR(VLOOKUP($P31,[1]BN2_1!$A:$U,21,0)),0,VLOOKUP($P31,[1]BN2_1!$A:$U,21,0))</f>
        <v>1545.7326</v>
      </c>
      <c r="M31" s="24">
        <f t="shared" si="3"/>
        <v>116.89966284</v>
      </c>
      <c r="N31" s="27">
        <f t="shared" si="3"/>
        <v>739.90399438000009</v>
      </c>
      <c r="O31" s="29">
        <f t="shared" si="4"/>
        <v>47.867528599707356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กรมควบคุมมลพิษ</v>
      </c>
      <c r="C32" s="23">
        <f>IF(ISERROR(VLOOKUP($P32,[1]BN2_1!$A:$AC,3,0)),0,VLOOKUP($P32,[1]BN2_1!$A:$AC,3,0))</f>
        <v>359.47429599999998</v>
      </c>
      <c r="D32" s="24">
        <f>IF(ISERROR(VLOOKUP($P32,[1]BN2_1!$A:$AC,7,0)),0,VLOOKUP($P32,[1]BN2_1!$A:$AC,7,0))</f>
        <v>7.88287402</v>
      </c>
      <c r="E32" s="25">
        <f>IF(ISERROR(VLOOKUP($P32,[1]BN2_1!$A:$AC,8,0)),0,VLOOKUP($P32,[1]BN2_1!$A:$AC,8,0))</f>
        <v>248.63259787999999</v>
      </c>
      <c r="F32" s="26">
        <f t="shared" si="0"/>
        <v>69.165612297353235</v>
      </c>
      <c r="G32" s="33">
        <f>IF(ISERROR(VLOOKUP($P32,[1]BN2_1!$A:$AC,12,0)),0,VLOOKUP($P32,[1]BN2_1!$A:$AC,12,0))</f>
        <v>274.84260399999999</v>
      </c>
      <c r="H32" s="34">
        <f>IF(ISERROR(VLOOKUP($P32,[1]BN2_1!$A:$AC,16,0)),0,VLOOKUP($P32,[1]BN2_1!$A:$AC,16,0))</f>
        <v>7.9093422999999996</v>
      </c>
      <c r="I32" s="35">
        <f>IF(ISERROR(VLOOKUP($P32,[1]BN2_1!$A:$AC,17,0)),0,VLOOKUP($P32,[1]BN2_1!$A:$AC,17,0))</f>
        <v>55.018621840000002</v>
      </c>
      <c r="J32" s="36">
        <f t="shared" si="1"/>
        <v>20.018228993347773</v>
      </c>
      <c r="K32" s="23">
        <f t="shared" si="2"/>
        <v>634.31690000000003</v>
      </c>
      <c r="L32" s="24">
        <f>IF(ISERROR(VLOOKUP($P32,[1]BN2_1!$A:$U,21,0)),0,VLOOKUP($P32,[1]BN2_1!$A:$U,21,0))</f>
        <v>634.31690000000003</v>
      </c>
      <c r="M32" s="24">
        <f t="shared" si="3"/>
        <v>15.79221632</v>
      </c>
      <c r="N32" s="27">
        <f t="shared" si="3"/>
        <v>303.65121971999997</v>
      </c>
      <c r="O32" s="29">
        <f t="shared" si="4"/>
        <v>47.870586408780838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กรมศิลปากร</v>
      </c>
      <c r="C33" s="23">
        <f>IF(ISERROR(VLOOKUP($P33,[1]BN2_1!$A:$AC,3,0)),0,VLOOKUP($P33,[1]BN2_1!$A:$AC,3,0))</f>
        <v>1037.95590668</v>
      </c>
      <c r="D33" s="24">
        <f>IF(ISERROR(VLOOKUP($P33,[1]BN2_1!$A:$AC,7,0)),0,VLOOKUP($P33,[1]BN2_1!$A:$AC,7,0))</f>
        <v>57.253155710000001</v>
      </c>
      <c r="E33" s="25">
        <f>IF(ISERROR(VLOOKUP($P33,[1]BN2_1!$A:$AC,8,0)),0,VLOOKUP($P33,[1]BN2_1!$A:$AC,8,0))</f>
        <v>651.35494576999997</v>
      </c>
      <c r="F33" s="26">
        <f t="shared" si="0"/>
        <v>62.753623884989516</v>
      </c>
      <c r="G33" s="33">
        <f>IF(ISERROR(VLOOKUP($P33,[1]BN2_1!$A:$AC,12,0)),0,VLOOKUP($P33,[1]BN2_1!$A:$AC,12,0))</f>
        <v>1720.5093933200001</v>
      </c>
      <c r="H33" s="34">
        <f>IF(ISERROR(VLOOKUP($P33,[1]BN2_1!$A:$AC,16,0)),0,VLOOKUP($P33,[1]BN2_1!$A:$AC,16,0))</f>
        <v>771.45253566999997</v>
      </c>
      <c r="I33" s="35">
        <f>IF(ISERROR(VLOOKUP($P33,[1]BN2_1!$A:$AC,17,0)),0,VLOOKUP($P33,[1]BN2_1!$A:$AC,17,0))</f>
        <v>671.12807233000001</v>
      </c>
      <c r="J33" s="36">
        <f t="shared" si="1"/>
        <v>39.00752154772897</v>
      </c>
      <c r="K33" s="23">
        <f t="shared" si="2"/>
        <v>2758.4652999999998</v>
      </c>
      <c r="L33" s="24">
        <f>IF(ISERROR(VLOOKUP($P33,[1]BN2_1!$A:$U,21,0)),0,VLOOKUP($P33,[1]BN2_1!$A:$U,21,0))</f>
        <v>2758.4652999999998</v>
      </c>
      <c r="M33" s="24">
        <f t="shared" si="3"/>
        <v>828.70569137999996</v>
      </c>
      <c r="N33" s="27">
        <f t="shared" si="3"/>
        <v>1322.4830181</v>
      </c>
      <c r="O33" s="29">
        <f t="shared" si="4"/>
        <v>47.942709959048607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มหาวิทยาลัยเทคโนโลยีราชมงคลกรุงเทพ</v>
      </c>
      <c r="C34" s="23">
        <f>IF(ISERROR(VLOOKUP($P34,[1]BN2_1!$A:$AC,3,0)),0,VLOOKUP($P34,[1]BN2_1!$A:$AC,3,0))</f>
        <v>445.0829</v>
      </c>
      <c r="D34" s="24">
        <f>IF(ISERROR(VLOOKUP($P34,[1]BN2_1!$A:$AC,7,0)),0,VLOOKUP($P34,[1]BN2_1!$A:$AC,7,0))</f>
        <v>1.6069648700000001</v>
      </c>
      <c r="E34" s="25">
        <f>IF(ISERROR(VLOOKUP($P34,[1]BN2_1!$A:$AC,8,0)),0,VLOOKUP($P34,[1]BN2_1!$A:$AC,8,0))</f>
        <v>319.21024646000001</v>
      </c>
      <c r="F34" s="26">
        <f t="shared" si="0"/>
        <v>71.719278916354696</v>
      </c>
      <c r="G34" s="33">
        <f>IF(ISERROR(VLOOKUP($P34,[1]BN2_1!$A:$AC,12,0)),0,VLOOKUP($P34,[1]BN2_1!$A:$AC,12,0))</f>
        <v>230.77860000000001</v>
      </c>
      <c r="H34" s="34">
        <f>IF(ISERROR(VLOOKUP($P34,[1]BN2_1!$A:$AC,16,0)),0,VLOOKUP($P34,[1]BN2_1!$A:$AC,16,0))</f>
        <v>119.73781218000001</v>
      </c>
      <c r="I34" s="35">
        <f>IF(ISERROR(VLOOKUP($P34,[1]BN2_1!$A:$AC,17,0)),0,VLOOKUP($P34,[1]BN2_1!$A:$AC,17,0))</f>
        <v>5.58856514</v>
      </c>
      <c r="J34" s="36">
        <f t="shared" si="1"/>
        <v>2.4216132431689941</v>
      </c>
      <c r="K34" s="23">
        <f t="shared" si="2"/>
        <v>675.86149999999998</v>
      </c>
      <c r="L34" s="24">
        <f>IF(ISERROR(VLOOKUP($P34,[1]BN2_1!$A:$U,21,0)),0,VLOOKUP($P34,[1]BN2_1!$A:$U,21,0))</f>
        <v>675.86149999999998</v>
      </c>
      <c r="M34" s="24">
        <f t="shared" si="3"/>
        <v>121.34477705</v>
      </c>
      <c r="N34" s="27">
        <f t="shared" si="3"/>
        <v>324.79881160000002</v>
      </c>
      <c r="O34" s="29">
        <f t="shared" si="4"/>
        <v>48.057007478603239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สำนักงานปลัดกระทรวงการท่องเที่ยวและกีฬา</v>
      </c>
      <c r="C35" s="23">
        <f>IF(ISERROR(VLOOKUP($P35,[1]BN2_1!$A:$AC,3,0)),0,VLOOKUP($P35,[1]BN2_1!$A:$AC,3,0))</f>
        <v>610.06874600000003</v>
      </c>
      <c r="D35" s="24">
        <f>IF(ISERROR(VLOOKUP($P35,[1]BN2_1!$A:$AC,7,0)),0,VLOOKUP($P35,[1]BN2_1!$A:$AC,7,0))</f>
        <v>46.300024450000002</v>
      </c>
      <c r="E35" s="25">
        <f>IF(ISERROR(VLOOKUP($P35,[1]BN2_1!$A:$AC,8,0)),0,VLOOKUP($P35,[1]BN2_1!$A:$AC,8,0))</f>
        <v>312.37568526000001</v>
      </c>
      <c r="F35" s="26">
        <f t="shared" si="0"/>
        <v>51.203358196618709</v>
      </c>
      <c r="G35" s="33">
        <f>IF(ISERROR(VLOOKUP($P35,[1]BN2_1!$A:$AC,12,0)),0,VLOOKUP($P35,[1]BN2_1!$A:$AC,12,0))</f>
        <v>59.260154</v>
      </c>
      <c r="H35" s="34">
        <f>IF(ISERROR(VLOOKUP($P35,[1]BN2_1!$A:$AC,16,0)),0,VLOOKUP($P35,[1]BN2_1!$A:$AC,16,0))</f>
        <v>1.2374499999999999</v>
      </c>
      <c r="I35" s="35">
        <f>IF(ISERROR(VLOOKUP($P35,[1]BN2_1!$A:$AC,17,0)),0,VLOOKUP($P35,[1]BN2_1!$A:$AC,17,0))</f>
        <v>10.825238000000001</v>
      </c>
      <c r="J35" s="36">
        <f t="shared" si="1"/>
        <v>18.267313311403139</v>
      </c>
      <c r="K35" s="23">
        <f t="shared" si="2"/>
        <v>669.32889999999998</v>
      </c>
      <c r="L35" s="24">
        <f>IF(ISERROR(VLOOKUP($P35,[1]BN2_1!$A:$U,21,0)),0,VLOOKUP($P35,[1]BN2_1!$A:$U,21,0))</f>
        <v>669.32889999999998</v>
      </c>
      <c r="M35" s="24">
        <f t="shared" si="3"/>
        <v>47.537474450000005</v>
      </c>
      <c r="N35" s="27">
        <f t="shared" si="3"/>
        <v>323.20092326000002</v>
      </c>
      <c r="O35" s="29">
        <f t="shared" si="4"/>
        <v>48.287310358181159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สำนักงานเลขาธิการสภาการศึกษา</v>
      </c>
      <c r="C36" s="23">
        <f>IF(ISERROR(VLOOKUP($P36,[1]BN2_1!$A:$AC,3,0)),0,VLOOKUP($P36,[1]BN2_1!$A:$AC,3,0))</f>
        <v>188.883388</v>
      </c>
      <c r="D36" s="24">
        <f>IF(ISERROR(VLOOKUP($P36,[1]BN2_1!$A:$AC,7,0)),0,VLOOKUP($P36,[1]BN2_1!$A:$AC,7,0))</f>
        <v>15.424380620000001</v>
      </c>
      <c r="E36" s="25">
        <f>IF(ISERROR(VLOOKUP($P36,[1]BN2_1!$A:$AC,8,0)),0,VLOOKUP($P36,[1]BN2_1!$A:$AC,8,0))</f>
        <v>91.879771349999999</v>
      </c>
      <c r="F36" s="26">
        <f t="shared" si="0"/>
        <v>48.643648508676684</v>
      </c>
      <c r="G36" s="33">
        <f>IF(ISERROR(VLOOKUP($P36,[1]BN2_1!$A:$AC,12,0)),0,VLOOKUP($P36,[1]BN2_1!$A:$AC,12,0))</f>
        <v>2.2535120000000002</v>
      </c>
      <c r="H36" s="34">
        <f>IF(ISERROR(VLOOKUP($P36,[1]BN2_1!$A:$AC,16,0)),0,VLOOKUP($P36,[1]BN2_1!$A:$AC,16,0))</f>
        <v>0.53100000000000003</v>
      </c>
      <c r="I36" s="35">
        <f>IF(ISERROR(VLOOKUP($P36,[1]BN2_1!$A:$AC,17,0)),0,VLOOKUP($P36,[1]BN2_1!$A:$AC,17,0))</f>
        <v>0.765266</v>
      </c>
      <c r="J36" s="36">
        <f t="shared" si="1"/>
        <v>33.958816283205948</v>
      </c>
      <c r="K36" s="23">
        <f t="shared" si="2"/>
        <v>191.1369</v>
      </c>
      <c r="L36" s="24">
        <f>IF(ISERROR(VLOOKUP($P36,[1]BN2_1!$A:$U,21,0)),0,VLOOKUP($P36,[1]BN2_1!$A:$U,21,0))</f>
        <v>191.1369</v>
      </c>
      <c r="M36" s="24">
        <f t="shared" si="3"/>
        <v>15.955380620000001</v>
      </c>
      <c r="N36" s="27">
        <f t="shared" si="3"/>
        <v>92.645037349999996</v>
      </c>
      <c r="O36" s="29">
        <f t="shared" si="4"/>
        <v>48.470513726025686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สำนักงานมาตรฐานผลิตภัณฑ์อุตสาหกรรม</v>
      </c>
      <c r="C37" s="23">
        <f>IF(ISERROR(VLOOKUP($P37,[1]BN2_1!$A:$AC,3,0)),0,VLOOKUP($P37,[1]BN2_1!$A:$AC,3,0))</f>
        <v>309.32992288999998</v>
      </c>
      <c r="D37" s="24">
        <f>IF(ISERROR(VLOOKUP($P37,[1]BN2_1!$A:$AC,7,0)),0,VLOOKUP($P37,[1]BN2_1!$A:$AC,7,0))</f>
        <v>11.42722051</v>
      </c>
      <c r="E37" s="25">
        <f>IF(ISERROR(VLOOKUP($P37,[1]BN2_1!$A:$AC,8,0)),0,VLOOKUP($P37,[1]BN2_1!$A:$AC,8,0))</f>
        <v>208.10096695999999</v>
      </c>
      <c r="F37" s="26">
        <f t="shared" si="0"/>
        <v>67.274761205045863</v>
      </c>
      <c r="G37" s="33">
        <f>IF(ISERROR(VLOOKUP($P37,[1]BN2_1!$A:$AC,12,0)),0,VLOOKUP($P37,[1]BN2_1!$A:$AC,12,0))</f>
        <v>454.88407711000002</v>
      </c>
      <c r="H37" s="34">
        <f>IF(ISERROR(VLOOKUP($P37,[1]BN2_1!$A:$AC,16,0)),0,VLOOKUP($P37,[1]BN2_1!$A:$AC,16,0))</f>
        <v>113.72424101</v>
      </c>
      <c r="I37" s="35">
        <f>IF(ISERROR(VLOOKUP($P37,[1]BN2_1!$A:$AC,17,0)),0,VLOOKUP($P37,[1]BN2_1!$A:$AC,17,0))</f>
        <v>164.44014759000001</v>
      </c>
      <c r="J37" s="36">
        <f t="shared" si="1"/>
        <v>36.149901890330426</v>
      </c>
      <c r="K37" s="23">
        <f t="shared" si="2"/>
        <v>764.21399999999994</v>
      </c>
      <c r="L37" s="24">
        <f>IF(ISERROR(VLOOKUP($P37,[1]BN2_1!$A:$U,21,0)),0,VLOOKUP($P37,[1]BN2_1!$A:$U,21,0))</f>
        <v>764.21400000000006</v>
      </c>
      <c r="M37" s="24">
        <f t="shared" si="3"/>
        <v>125.15146152</v>
      </c>
      <c r="N37" s="27">
        <f t="shared" si="3"/>
        <v>372.54111454999997</v>
      </c>
      <c r="O37" s="29">
        <f t="shared" si="4"/>
        <v>48.748271367705904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กรมพัฒนาพลังงานทดแทนและอนุรักษ์พลังงาน</v>
      </c>
      <c r="C38" s="23">
        <f>IF(ISERROR(VLOOKUP($P38,[1]BN2_1!$A:$AC,3,0)),0,VLOOKUP($P38,[1]BN2_1!$A:$AC,3,0))</f>
        <v>524.23815000000002</v>
      </c>
      <c r="D38" s="24">
        <f>IF(ISERROR(VLOOKUP($P38,[1]BN2_1!$A:$AC,7,0)),0,VLOOKUP($P38,[1]BN2_1!$A:$AC,7,0))</f>
        <v>44.259453579999999</v>
      </c>
      <c r="E38" s="25">
        <f>IF(ISERROR(VLOOKUP($P38,[1]BN2_1!$A:$AC,8,0)),0,VLOOKUP($P38,[1]BN2_1!$A:$AC,8,0))</f>
        <v>342.99901894999999</v>
      </c>
      <c r="F38" s="26">
        <f t="shared" si="0"/>
        <v>65.428091974992668</v>
      </c>
      <c r="G38" s="33">
        <f>IF(ISERROR(VLOOKUP($P38,[1]BN2_1!$A:$AC,12,0)),0,VLOOKUP($P38,[1]BN2_1!$A:$AC,12,0))</f>
        <v>595.47974999999997</v>
      </c>
      <c r="H38" s="34">
        <f>IF(ISERROR(VLOOKUP($P38,[1]BN2_1!$A:$AC,16,0)),0,VLOOKUP($P38,[1]BN2_1!$A:$AC,16,0))</f>
        <v>261.48845391999998</v>
      </c>
      <c r="I38" s="35">
        <f>IF(ISERROR(VLOOKUP($P38,[1]BN2_1!$A:$AC,17,0)),0,VLOOKUP($P38,[1]BN2_1!$A:$AC,17,0))</f>
        <v>206.77911220999999</v>
      </c>
      <c r="J38" s="36">
        <f t="shared" si="1"/>
        <v>34.724793279704308</v>
      </c>
      <c r="K38" s="23">
        <f t="shared" si="2"/>
        <v>1119.7179000000001</v>
      </c>
      <c r="L38" s="24">
        <f>IF(ISERROR(VLOOKUP($P38,[1]BN2_1!$A:$U,21,0)),0,VLOOKUP($P38,[1]BN2_1!$A:$U,21,0))</f>
        <v>1119.7179000000001</v>
      </c>
      <c r="M38" s="24">
        <f t="shared" si="3"/>
        <v>305.7479075</v>
      </c>
      <c r="N38" s="27">
        <f t="shared" si="3"/>
        <v>549.77813115999993</v>
      </c>
      <c r="O38" s="29">
        <f t="shared" si="4"/>
        <v>49.099700126255001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กรมทางหลวงชนบท</v>
      </c>
      <c r="C39" s="23">
        <f>IF(ISERROR(VLOOKUP($P39,[1]BN2_1!$A:$AC,3,0)),0,VLOOKUP($P39,[1]BN2_1!$A:$AC,3,0))</f>
        <v>1638.556752</v>
      </c>
      <c r="D39" s="24">
        <f>IF(ISERROR(VLOOKUP($P39,[1]BN2_1!$A:$AC,7,0)),0,VLOOKUP($P39,[1]BN2_1!$A:$AC,7,0))</f>
        <v>10.10116612</v>
      </c>
      <c r="E39" s="25">
        <f>IF(ISERROR(VLOOKUP($P39,[1]BN2_1!$A:$AC,8,0)),0,VLOOKUP($P39,[1]BN2_1!$A:$AC,8,0))</f>
        <v>1173.45859096</v>
      </c>
      <c r="F39" s="26">
        <f t="shared" si="0"/>
        <v>71.615376734903606</v>
      </c>
      <c r="G39" s="33">
        <f>IF(ISERROR(VLOOKUP($P39,[1]BN2_1!$A:$AC,12,0)),0,VLOOKUP($P39,[1]BN2_1!$A:$AC,12,0))</f>
        <v>47151.285347999998</v>
      </c>
      <c r="H39" s="34">
        <f>IF(ISERROR(VLOOKUP($P39,[1]BN2_1!$A:$AC,16,0)),0,VLOOKUP($P39,[1]BN2_1!$A:$AC,16,0))</f>
        <v>18742.83762821</v>
      </c>
      <c r="I39" s="35">
        <f>IF(ISERROR(VLOOKUP($P39,[1]BN2_1!$A:$AC,17,0)),0,VLOOKUP($P39,[1]BN2_1!$A:$AC,17,0))</f>
        <v>22847.08246089</v>
      </c>
      <c r="J39" s="36">
        <f t="shared" si="1"/>
        <v>48.454845487810438</v>
      </c>
      <c r="K39" s="23">
        <f t="shared" si="2"/>
        <v>48789.842099999994</v>
      </c>
      <c r="L39" s="24">
        <f>IF(ISERROR(VLOOKUP($P39,[1]BN2_1!$A:$U,21,0)),0,VLOOKUP($P39,[1]BN2_1!$A:$U,21,0))</f>
        <v>48789.842100000002</v>
      </c>
      <c r="M39" s="24">
        <f t="shared" si="3"/>
        <v>18752.938794329999</v>
      </c>
      <c r="N39" s="27">
        <f t="shared" si="3"/>
        <v>24020.541051849999</v>
      </c>
      <c r="O39" s="29">
        <f t="shared" si="4"/>
        <v>49.232668149688479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มหาวิทยาลัยราชภัฏรำไพพรรณี</v>
      </c>
      <c r="C40" s="23">
        <f>IF(ISERROR(VLOOKUP($P40,[1]BN2_1!$A:$AC,3,0)),0,VLOOKUP($P40,[1]BN2_1!$A:$AC,3,0))</f>
        <v>313.56470000000002</v>
      </c>
      <c r="D40" s="24">
        <f>IF(ISERROR(VLOOKUP($P40,[1]BN2_1!$A:$AC,7,0)),0,VLOOKUP($P40,[1]BN2_1!$A:$AC,7,0))</f>
        <v>2.93899957</v>
      </c>
      <c r="E40" s="25">
        <f>IF(ISERROR(VLOOKUP($P40,[1]BN2_1!$A:$AC,8,0)),0,VLOOKUP($P40,[1]BN2_1!$A:$AC,8,0))</f>
        <v>214.99324883</v>
      </c>
      <c r="F40" s="26">
        <f t="shared" si="0"/>
        <v>68.564238522384684</v>
      </c>
      <c r="G40" s="33">
        <f>IF(ISERROR(VLOOKUP($P40,[1]BN2_1!$A:$AC,12,0)),0,VLOOKUP($P40,[1]BN2_1!$A:$AC,12,0))</f>
        <v>169.64279999999999</v>
      </c>
      <c r="H40" s="34">
        <f>IF(ISERROR(VLOOKUP($P40,[1]BN2_1!$A:$AC,16,0)),0,VLOOKUP($P40,[1]BN2_1!$A:$AC,16,0))</f>
        <v>122.4731</v>
      </c>
      <c r="I40" s="35">
        <f>IF(ISERROR(VLOOKUP($P40,[1]BN2_1!$A:$AC,17,0)),0,VLOOKUP($P40,[1]BN2_1!$A:$AC,17,0))</f>
        <v>23.464753000000002</v>
      </c>
      <c r="J40" s="36">
        <f t="shared" si="1"/>
        <v>13.831859059152526</v>
      </c>
      <c r="K40" s="23">
        <f t="shared" si="2"/>
        <v>483.20749999999998</v>
      </c>
      <c r="L40" s="24">
        <f>IF(ISERROR(VLOOKUP($P40,[1]BN2_1!$A:$U,21,0)),0,VLOOKUP($P40,[1]BN2_1!$A:$U,21,0))</f>
        <v>483.20749999999998</v>
      </c>
      <c r="M40" s="24">
        <f t="shared" si="3"/>
        <v>125.41209957000001</v>
      </c>
      <c r="N40" s="27">
        <f t="shared" si="3"/>
        <v>238.45800183</v>
      </c>
      <c r="O40" s="29">
        <f t="shared" si="4"/>
        <v>49.348986062923281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สำนักงานปลัดสำนักนายกรัฐมนตรี</v>
      </c>
      <c r="C41" s="23">
        <f>IF(ISERROR(VLOOKUP($P41,[1]BN2_1!$A:$AC,3,0)),0,VLOOKUP($P41,[1]BN2_1!$A:$AC,3,0))</f>
        <v>1091.1971358999999</v>
      </c>
      <c r="D41" s="24">
        <f>IF(ISERROR(VLOOKUP($P41,[1]BN2_1!$A:$AC,7,0)),0,VLOOKUP($P41,[1]BN2_1!$A:$AC,7,0))</f>
        <v>31.68445243</v>
      </c>
      <c r="E41" s="25">
        <f>IF(ISERROR(VLOOKUP($P41,[1]BN2_1!$A:$AC,8,0)),0,VLOOKUP($P41,[1]BN2_1!$A:$AC,8,0))</f>
        <v>579.51981807000004</v>
      </c>
      <c r="F41" s="26">
        <f t="shared" si="0"/>
        <v>53.108627121901527</v>
      </c>
      <c r="G41" s="33">
        <f>IF(ISERROR(VLOOKUP($P41,[1]BN2_1!$A:$AC,12,0)),0,VLOOKUP($P41,[1]BN2_1!$A:$AC,12,0))</f>
        <v>753.74576409999997</v>
      </c>
      <c r="H41" s="34">
        <f>IF(ISERROR(VLOOKUP($P41,[1]BN2_1!$A:$AC,16,0)),0,VLOOKUP($P41,[1]BN2_1!$A:$AC,16,0))</f>
        <v>4.1013200000000003</v>
      </c>
      <c r="I41" s="35">
        <f>IF(ISERROR(VLOOKUP($P41,[1]BN2_1!$A:$AC,17,0)),0,VLOOKUP($P41,[1]BN2_1!$A:$AC,17,0))</f>
        <v>331.10678999999999</v>
      </c>
      <c r="J41" s="36">
        <f t="shared" si="1"/>
        <v>43.928179204476677</v>
      </c>
      <c r="K41" s="23">
        <f t="shared" si="2"/>
        <v>1844.9429</v>
      </c>
      <c r="L41" s="24">
        <f>IF(ISERROR(VLOOKUP($P41,[1]BN2_1!$A:$U,21,0)),0,VLOOKUP($P41,[1]BN2_1!$A:$U,21,0))</f>
        <v>1844.9429</v>
      </c>
      <c r="M41" s="24">
        <f t="shared" si="3"/>
        <v>35.785772430000002</v>
      </c>
      <c r="N41" s="27">
        <f t="shared" si="3"/>
        <v>910.62660806999997</v>
      </c>
      <c r="O41" s="29">
        <f t="shared" si="4"/>
        <v>49.357983277964863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มหาวิทยาลัยนราธิวาสราชนครินทร์</v>
      </c>
      <c r="C42" s="23">
        <f>IF(ISERROR(VLOOKUP($P42,[1]BN2_1!$A:$AC,3,0)),0,VLOOKUP($P42,[1]BN2_1!$A:$AC,3,0))</f>
        <v>369.91390000000001</v>
      </c>
      <c r="D42" s="24">
        <f>IF(ISERROR(VLOOKUP($P42,[1]BN2_1!$A:$AC,7,0)),0,VLOOKUP($P42,[1]BN2_1!$A:$AC,7,0))</f>
        <v>0.26448700000000003</v>
      </c>
      <c r="E42" s="25">
        <f>IF(ISERROR(VLOOKUP($P42,[1]BN2_1!$A:$AC,8,0)),0,VLOOKUP($P42,[1]BN2_1!$A:$AC,8,0))</f>
        <v>259.99999974000002</v>
      </c>
      <c r="F42" s="26">
        <f t="shared" si="0"/>
        <v>70.286626087854501</v>
      </c>
      <c r="G42" s="33">
        <f>IF(ISERROR(VLOOKUP($P42,[1]BN2_1!$A:$AC,12,0)),0,VLOOKUP($P42,[1]BN2_1!$A:$AC,12,0))</f>
        <v>291.48110000000003</v>
      </c>
      <c r="H42" s="34">
        <f>IF(ISERROR(VLOOKUP($P42,[1]BN2_1!$A:$AC,16,0)),0,VLOOKUP($P42,[1]BN2_1!$A:$AC,16,0))</f>
        <v>213.20932500000001</v>
      </c>
      <c r="I42" s="35">
        <f>IF(ISERROR(VLOOKUP($P42,[1]BN2_1!$A:$AC,17,0)),0,VLOOKUP($P42,[1]BN2_1!$A:$AC,17,0))</f>
        <v>66.520390000000006</v>
      </c>
      <c r="J42" s="36">
        <f t="shared" si="1"/>
        <v>22.821510554200596</v>
      </c>
      <c r="K42" s="23">
        <f t="shared" si="2"/>
        <v>661.39499999999998</v>
      </c>
      <c r="L42" s="24">
        <f>IF(ISERROR(VLOOKUP($P42,[1]BN2_1!$A:$U,21,0)),0,VLOOKUP($P42,[1]BN2_1!$A:$U,21,0))</f>
        <v>661.39499999999998</v>
      </c>
      <c r="M42" s="24">
        <f t="shared" si="3"/>
        <v>213.47381200000001</v>
      </c>
      <c r="N42" s="27">
        <f t="shared" si="3"/>
        <v>326.52038974000004</v>
      </c>
      <c r="O42" s="29">
        <f t="shared" si="4"/>
        <v>49.368439395520078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ศูนย์อำนวยการบริหารจังหวัดชายแดนภาคใต้</v>
      </c>
      <c r="C43" s="23">
        <f>IF(ISERROR(VLOOKUP($P43,[1]BN2_1!$A:$AC,3,0)),0,VLOOKUP($P43,[1]BN2_1!$A:$AC,3,0))</f>
        <v>1459.8388</v>
      </c>
      <c r="D43" s="24">
        <f>IF(ISERROR(VLOOKUP($P43,[1]BN2_1!$A:$AC,7,0)),0,VLOOKUP($P43,[1]BN2_1!$A:$AC,7,0))</f>
        <v>11.419593900000001</v>
      </c>
      <c r="E43" s="25">
        <f>IF(ISERROR(VLOOKUP($P43,[1]BN2_1!$A:$AC,8,0)),0,VLOOKUP($P43,[1]BN2_1!$A:$AC,8,0))</f>
        <v>744.25119181000002</v>
      </c>
      <c r="F43" s="26">
        <f t="shared" si="0"/>
        <v>50.981737970658138</v>
      </c>
      <c r="G43" s="33">
        <f>IF(ISERROR(VLOOKUP($P43,[1]BN2_1!$A:$AC,12,0)),0,VLOOKUP($P43,[1]BN2_1!$A:$AC,12,0))</f>
        <v>66.368700000000004</v>
      </c>
      <c r="H43" s="34">
        <f>IF(ISERROR(VLOOKUP($P43,[1]BN2_1!$A:$AC,16,0)),0,VLOOKUP($P43,[1]BN2_1!$A:$AC,16,0))</f>
        <v>29.374922000000002</v>
      </c>
      <c r="I43" s="35">
        <f>IF(ISERROR(VLOOKUP($P43,[1]BN2_1!$A:$AC,17,0)),0,VLOOKUP($P43,[1]BN2_1!$A:$AC,17,0))</f>
        <v>11.093078</v>
      </c>
      <c r="J43" s="36">
        <f t="shared" si="1"/>
        <v>16.714321660662328</v>
      </c>
      <c r="K43" s="23">
        <f t="shared" si="2"/>
        <v>1526.2075</v>
      </c>
      <c r="L43" s="24">
        <f>IF(ISERROR(VLOOKUP($P43,[1]BN2_1!$A:$U,21,0)),0,VLOOKUP($P43,[1]BN2_1!$A:$U,21,0))</f>
        <v>1526.2075</v>
      </c>
      <c r="M43" s="24">
        <f t="shared" si="3"/>
        <v>40.7945159</v>
      </c>
      <c r="N43" s="27">
        <f t="shared" si="3"/>
        <v>755.34426981000001</v>
      </c>
      <c r="O43" s="29">
        <f t="shared" si="4"/>
        <v>49.49158419218881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มหาวิทยาลัยราชภัฏนครสวรรค์</v>
      </c>
      <c r="C44" s="23">
        <f>IF(ISERROR(VLOOKUP($P44,[1]BN2_1!$A:$AC,3,0)),0,VLOOKUP($P44,[1]BN2_1!$A:$AC,3,0))</f>
        <v>421.39454499999999</v>
      </c>
      <c r="D44" s="24">
        <f>IF(ISERROR(VLOOKUP($P44,[1]BN2_1!$A:$AC,7,0)),0,VLOOKUP($P44,[1]BN2_1!$A:$AC,7,0))</f>
        <v>4.2222455099999996</v>
      </c>
      <c r="E44" s="25">
        <f>IF(ISERROR(VLOOKUP($P44,[1]BN2_1!$A:$AC,8,0)),0,VLOOKUP($P44,[1]BN2_1!$A:$AC,8,0))</f>
        <v>278.67960049999999</v>
      </c>
      <c r="F44" s="26">
        <f t="shared" si="0"/>
        <v>66.132702429738373</v>
      </c>
      <c r="G44" s="33">
        <f>IF(ISERROR(VLOOKUP($P44,[1]BN2_1!$A:$AC,12,0)),0,VLOOKUP($P44,[1]BN2_1!$A:$AC,12,0))</f>
        <v>240.53525500000001</v>
      </c>
      <c r="H44" s="34">
        <f>IF(ISERROR(VLOOKUP($P44,[1]BN2_1!$A:$AC,16,0)),0,VLOOKUP($P44,[1]BN2_1!$A:$AC,16,0))</f>
        <v>186.09277599999999</v>
      </c>
      <c r="I44" s="35">
        <f>IF(ISERROR(VLOOKUP($P44,[1]BN2_1!$A:$AC,17,0)),0,VLOOKUP($P44,[1]BN2_1!$A:$AC,17,0))</f>
        <v>54.412478</v>
      </c>
      <c r="J44" s="36">
        <f t="shared" si="1"/>
        <v>22.621414894045365</v>
      </c>
      <c r="K44" s="23">
        <f t="shared" si="2"/>
        <v>661.9298</v>
      </c>
      <c r="L44" s="24">
        <f>IF(ISERROR(VLOOKUP($P44,[1]BN2_1!$A:$U,21,0)),0,VLOOKUP($P44,[1]BN2_1!$A:$U,21,0))</f>
        <v>661.9298</v>
      </c>
      <c r="M44" s="24">
        <f t="shared" si="3"/>
        <v>190.31502150999998</v>
      </c>
      <c r="N44" s="27">
        <f t="shared" si="3"/>
        <v>333.09207850000001</v>
      </c>
      <c r="O44" s="29">
        <f t="shared" si="4"/>
        <v>50.321360135168412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กองทัพอากาศ</v>
      </c>
      <c r="C45" s="23">
        <f>IF(ISERROR(VLOOKUP($P45,[1]BN2_1!$A:$AC,3,0)),0,VLOOKUP($P45,[1]BN2_1!$A:$AC,3,0))</f>
        <v>25754.905699999999</v>
      </c>
      <c r="D45" s="24">
        <f>IF(ISERROR(VLOOKUP($P45,[1]BN2_1!$A:$AC,7,0)),0,VLOOKUP($P45,[1]BN2_1!$A:$AC,7,0))</f>
        <v>2588.28547015</v>
      </c>
      <c r="E45" s="25">
        <f>IF(ISERROR(VLOOKUP($P45,[1]BN2_1!$A:$AC,8,0)),0,VLOOKUP($P45,[1]BN2_1!$A:$AC,8,0))</f>
        <v>15530.496486620001</v>
      </c>
      <c r="F45" s="26">
        <f t="shared" si="0"/>
        <v>60.301119590665017</v>
      </c>
      <c r="G45" s="33">
        <f>IF(ISERROR(VLOOKUP($P45,[1]BN2_1!$A:$AC,12,0)),0,VLOOKUP($P45,[1]BN2_1!$A:$AC,12,0))</f>
        <v>13338.7387</v>
      </c>
      <c r="H45" s="34">
        <f>IF(ISERROR(VLOOKUP($P45,[1]BN2_1!$A:$AC,16,0)),0,VLOOKUP($P45,[1]BN2_1!$A:$AC,16,0))</f>
        <v>2958.3605728100001</v>
      </c>
      <c r="I45" s="35">
        <f>IF(ISERROR(VLOOKUP($P45,[1]BN2_1!$A:$AC,17,0)),0,VLOOKUP($P45,[1]BN2_1!$A:$AC,17,0))</f>
        <v>4212.3717923100003</v>
      </c>
      <c r="J45" s="36">
        <f t="shared" si="1"/>
        <v>31.57998583711667</v>
      </c>
      <c r="K45" s="23">
        <f t="shared" si="2"/>
        <v>39093.644399999997</v>
      </c>
      <c r="L45" s="24">
        <f>IF(ISERROR(VLOOKUP($P45,[1]BN2_1!$A:$U,21,0)),0,VLOOKUP($P45,[1]BN2_1!$A:$U,21,0))</f>
        <v>39093.644399999997</v>
      </c>
      <c r="M45" s="24">
        <f t="shared" si="3"/>
        <v>5546.6460429600002</v>
      </c>
      <c r="N45" s="27">
        <f t="shared" si="3"/>
        <v>19742.86827893</v>
      </c>
      <c r="O45" s="29">
        <f t="shared" si="4"/>
        <v>50.501478135228552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กรมการเเพทย์เเผนไทยเเละการเเพทย์ทางเลือก</v>
      </c>
      <c r="C46" s="23">
        <f>IF(ISERROR(VLOOKUP($P46,[1]BN2_1!$A:$AC,3,0)),0,VLOOKUP($P46,[1]BN2_1!$A:$AC,3,0))</f>
        <v>263.65932800000002</v>
      </c>
      <c r="D46" s="24">
        <f>IF(ISERROR(VLOOKUP($P46,[1]BN2_1!$A:$AC,7,0)),0,VLOOKUP($P46,[1]BN2_1!$A:$AC,7,0))</f>
        <v>15.29413083</v>
      </c>
      <c r="E46" s="25">
        <f>IF(ISERROR(VLOOKUP($P46,[1]BN2_1!$A:$AC,8,0)),0,VLOOKUP($P46,[1]BN2_1!$A:$AC,8,0))</f>
        <v>161.59989755000001</v>
      </c>
      <c r="F46" s="26">
        <f t="shared" si="0"/>
        <v>61.291174022107796</v>
      </c>
      <c r="G46" s="33">
        <f>IF(ISERROR(VLOOKUP($P46,[1]BN2_1!$A:$AC,12,0)),0,VLOOKUP($P46,[1]BN2_1!$A:$AC,12,0))</f>
        <v>79.394272000000001</v>
      </c>
      <c r="H46" s="34">
        <f>IF(ISERROR(VLOOKUP($P46,[1]BN2_1!$A:$AC,16,0)),0,VLOOKUP($P46,[1]BN2_1!$A:$AC,16,0))</f>
        <v>61.819018229999998</v>
      </c>
      <c r="I46" s="35">
        <f>IF(ISERROR(VLOOKUP($P46,[1]BN2_1!$A:$AC,17,0)),0,VLOOKUP($P46,[1]BN2_1!$A:$AC,17,0))</f>
        <v>12.646521290000001</v>
      </c>
      <c r="J46" s="36">
        <f t="shared" si="1"/>
        <v>15.928757795020781</v>
      </c>
      <c r="K46" s="23">
        <f t="shared" si="2"/>
        <v>343.05360000000002</v>
      </c>
      <c r="L46" s="24">
        <f>IF(ISERROR(VLOOKUP($P46,[1]BN2_1!$A:$U,21,0)),0,VLOOKUP($P46,[1]BN2_1!$A:$U,21,0))</f>
        <v>343.05360000000002</v>
      </c>
      <c r="M46" s="24">
        <f t="shared" si="3"/>
        <v>77.113149059999998</v>
      </c>
      <c r="N46" s="27">
        <f t="shared" si="3"/>
        <v>174.24641884000002</v>
      </c>
      <c r="O46" s="29">
        <f t="shared" si="4"/>
        <v>50.792767905656731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สถาบันเทคโนโลยีปทุมวัน</v>
      </c>
      <c r="C47" s="23">
        <f>IF(ISERROR(VLOOKUP($P47,[1]BN2_1!$A:$AC,3,0)),0,VLOOKUP($P47,[1]BN2_1!$A:$AC,3,0))</f>
        <v>152.16290000000001</v>
      </c>
      <c r="D47" s="24">
        <f>IF(ISERROR(VLOOKUP($P47,[1]BN2_1!$A:$AC,7,0)),0,VLOOKUP($P47,[1]BN2_1!$A:$AC,7,0))</f>
        <v>2.375507E-2</v>
      </c>
      <c r="E47" s="25">
        <f>IF(ISERROR(VLOOKUP($P47,[1]BN2_1!$A:$AC,8,0)),0,VLOOKUP($P47,[1]BN2_1!$A:$AC,8,0))</f>
        <v>114.28294314999999</v>
      </c>
      <c r="F47" s="26">
        <f t="shared" si="0"/>
        <v>75.105655287852684</v>
      </c>
      <c r="G47" s="33">
        <f>IF(ISERROR(VLOOKUP($P47,[1]BN2_1!$A:$AC,12,0)),0,VLOOKUP($P47,[1]BN2_1!$A:$AC,12,0))</f>
        <v>165.25729999999999</v>
      </c>
      <c r="H47" s="34">
        <f>IF(ISERROR(VLOOKUP($P47,[1]BN2_1!$A:$AC,16,0)),0,VLOOKUP($P47,[1]BN2_1!$A:$AC,16,0))</f>
        <v>47.059628580000002</v>
      </c>
      <c r="I47" s="35">
        <f>IF(ISERROR(VLOOKUP($P47,[1]BN2_1!$A:$AC,17,0)),0,VLOOKUP($P47,[1]BN2_1!$A:$AC,17,0))</f>
        <v>46.987125169999999</v>
      </c>
      <c r="J47" s="36">
        <f t="shared" si="1"/>
        <v>28.432707765405823</v>
      </c>
      <c r="K47" s="23">
        <f t="shared" si="2"/>
        <v>317.42020000000002</v>
      </c>
      <c r="L47" s="24">
        <f>IF(ISERROR(VLOOKUP($P47,[1]BN2_1!$A:$U,21,0)),0,VLOOKUP($P47,[1]BN2_1!$A:$U,21,0))</f>
        <v>317.42020000000002</v>
      </c>
      <c r="M47" s="24">
        <f t="shared" si="3"/>
        <v>47.083383650000002</v>
      </c>
      <c r="N47" s="27">
        <f t="shared" si="3"/>
        <v>161.27006832000001</v>
      </c>
      <c r="O47" s="29">
        <f t="shared" si="4"/>
        <v>50.806491937186102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สำนักงานราชบัณฑิตยสภา</v>
      </c>
      <c r="C48" s="23">
        <f>IF(ISERROR(VLOOKUP($P48,[1]BN2_1!$A:$AC,3,0)),0,VLOOKUP($P48,[1]BN2_1!$A:$AC,3,0))</f>
        <v>150.4263</v>
      </c>
      <c r="D48" s="24">
        <f>IF(ISERROR(VLOOKUP($P48,[1]BN2_1!$A:$AC,7,0)),0,VLOOKUP($P48,[1]BN2_1!$A:$AC,7,0))</f>
        <v>8.2219706800000001</v>
      </c>
      <c r="E48" s="25">
        <f>IF(ISERROR(VLOOKUP($P48,[1]BN2_1!$A:$AC,8,0)),0,VLOOKUP($P48,[1]BN2_1!$A:$AC,8,0))</f>
        <v>90.836447800000002</v>
      </c>
      <c r="F48" s="26">
        <f t="shared" si="0"/>
        <v>60.386014812569343</v>
      </c>
      <c r="G48" s="33">
        <f>IF(ISERROR(VLOOKUP($P48,[1]BN2_1!$A:$AC,12,0)),0,VLOOKUP($P48,[1]BN2_1!$A:$AC,12,0))</f>
        <v>31.389399999999998</v>
      </c>
      <c r="H48" s="34">
        <f>IF(ISERROR(VLOOKUP($P48,[1]BN2_1!$A:$AC,16,0)),0,VLOOKUP($P48,[1]BN2_1!$A:$AC,16,0))</f>
        <v>24.6995</v>
      </c>
      <c r="I48" s="35">
        <f>IF(ISERROR(VLOOKUP($P48,[1]BN2_1!$A:$AC,17,0)),0,VLOOKUP($P48,[1]BN2_1!$A:$AC,17,0))</f>
        <v>2.0291446</v>
      </c>
      <c r="J48" s="36">
        <f t="shared" si="1"/>
        <v>6.4644262075732577</v>
      </c>
      <c r="K48" s="23">
        <f t="shared" si="2"/>
        <v>181.81569999999999</v>
      </c>
      <c r="L48" s="24">
        <f>IF(ISERROR(VLOOKUP($P48,[1]BN2_1!$A:$U,21,0)),0,VLOOKUP($P48,[1]BN2_1!$A:$U,21,0))</f>
        <v>181.81569999999999</v>
      </c>
      <c r="M48" s="24">
        <f t="shared" si="3"/>
        <v>32.921470679999999</v>
      </c>
      <c r="N48" s="27">
        <f t="shared" si="3"/>
        <v>92.865592399999997</v>
      </c>
      <c r="O48" s="29">
        <f t="shared" si="4"/>
        <v>51.076773017951695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กรมการขนส่งทางราง</v>
      </c>
      <c r="C49" s="23">
        <f>IF(ISERROR(VLOOKUP($P49,[1]BN2_1!$A:$AC,3,0)),0,VLOOKUP($P49,[1]BN2_1!$A:$AC,3,0))</f>
        <v>83.076451000000006</v>
      </c>
      <c r="D49" s="24">
        <f>IF(ISERROR(VLOOKUP($P49,[1]BN2_1!$A:$AC,7,0)),0,VLOOKUP($P49,[1]BN2_1!$A:$AC,7,0))</f>
        <v>7.429081</v>
      </c>
      <c r="E49" s="25">
        <f>IF(ISERROR(VLOOKUP($P49,[1]BN2_1!$A:$AC,8,0)),0,VLOOKUP($P49,[1]BN2_1!$A:$AC,8,0))</f>
        <v>62.328153989999997</v>
      </c>
      <c r="F49" s="26">
        <f t="shared" si="0"/>
        <v>75.025056125712439</v>
      </c>
      <c r="G49" s="33">
        <f>IF(ISERROR(VLOOKUP($P49,[1]BN2_1!$A:$AC,12,0)),0,VLOOKUP($P49,[1]BN2_1!$A:$AC,12,0))</f>
        <v>37.335948999999999</v>
      </c>
      <c r="H49" s="34">
        <f>IF(ISERROR(VLOOKUP($P49,[1]BN2_1!$A:$AC,16,0)),0,VLOOKUP($P49,[1]BN2_1!$A:$AC,16,0))</f>
        <v>8.6949489999999994</v>
      </c>
      <c r="I49" s="37">
        <f>IF(ISERROR(VLOOKUP($P49,[1]BN2_1!$A:$AC,17,0)),0,VLOOKUP($P49,[1]BN2_1!$A:$AC,17,0))</f>
        <v>0</v>
      </c>
      <c r="J49" s="38">
        <f t="shared" si="1"/>
        <v>0</v>
      </c>
      <c r="K49" s="23">
        <f t="shared" si="2"/>
        <v>120.41240000000001</v>
      </c>
      <c r="L49" s="24">
        <f>IF(ISERROR(VLOOKUP($P49,[1]BN2_1!$A:$U,21,0)),0,VLOOKUP($P49,[1]BN2_1!$A:$U,21,0))</f>
        <v>120.41240000000001</v>
      </c>
      <c r="M49" s="24">
        <f t="shared" si="3"/>
        <v>16.124029999999998</v>
      </c>
      <c r="N49" s="25">
        <f t="shared" si="3"/>
        <v>62.328153989999997</v>
      </c>
      <c r="O49" s="29">
        <f t="shared" si="4"/>
        <v>51.762238764446181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มหาวิทยาลัยราชภัฏราชนครินทร์</v>
      </c>
      <c r="C50" s="23">
        <f>IF(ISERROR(VLOOKUP($P50,[1]BN2_1!$A:$AC,3,0)),0,VLOOKUP($P50,[1]BN2_1!$A:$AC,3,0))</f>
        <v>285.59519999999998</v>
      </c>
      <c r="D50" s="24">
        <f>IF(ISERROR(VLOOKUP($P50,[1]BN2_1!$A:$AC,7,0)),0,VLOOKUP($P50,[1]BN2_1!$A:$AC,7,0))</f>
        <v>1.33184934</v>
      </c>
      <c r="E50" s="25">
        <f>IF(ISERROR(VLOOKUP($P50,[1]BN2_1!$A:$AC,8,0)),0,VLOOKUP($P50,[1]BN2_1!$A:$AC,8,0))</f>
        <v>196.40593297000001</v>
      </c>
      <c r="F50" s="26">
        <f t="shared" si="0"/>
        <v>68.770740184008702</v>
      </c>
      <c r="G50" s="33">
        <f>IF(ISERROR(VLOOKUP($P50,[1]BN2_1!$A:$AC,12,0)),0,VLOOKUP($P50,[1]BN2_1!$A:$AC,12,0))</f>
        <v>106.5052</v>
      </c>
      <c r="H50" s="34">
        <f>IF(ISERROR(VLOOKUP($P50,[1]BN2_1!$A:$AC,16,0)),0,VLOOKUP($P50,[1]BN2_1!$A:$AC,16,0))</f>
        <v>21.57381586</v>
      </c>
      <c r="I50" s="35">
        <f>IF(ISERROR(VLOOKUP($P50,[1]BN2_1!$A:$AC,17,0)),0,VLOOKUP($P50,[1]BN2_1!$A:$AC,17,0))</f>
        <v>6.907</v>
      </c>
      <c r="J50" s="36">
        <f t="shared" si="1"/>
        <v>6.4851293645756254</v>
      </c>
      <c r="K50" s="23">
        <f t="shared" si="2"/>
        <v>392.10039999999998</v>
      </c>
      <c r="L50" s="24">
        <f>IF(ISERROR(VLOOKUP($P50,[1]BN2_1!$A:$U,21,0)),0,VLOOKUP($P50,[1]BN2_1!$A:$U,21,0))</f>
        <v>392.10039999999998</v>
      </c>
      <c r="M50" s="24">
        <f t="shared" si="3"/>
        <v>22.905665200000001</v>
      </c>
      <c r="N50" s="27">
        <f t="shared" si="3"/>
        <v>203.31293297000002</v>
      </c>
      <c r="O50" s="29">
        <f t="shared" si="4"/>
        <v>51.852263596262596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กรมทรัพยากรธรณี</v>
      </c>
      <c r="C51" s="23">
        <f>IF(ISERROR(VLOOKUP($P51,[1]BN2_1!$A:$AC,3,0)),0,VLOOKUP($P51,[1]BN2_1!$A:$AC,3,0))</f>
        <v>425.47156976999997</v>
      </c>
      <c r="D51" s="24">
        <f>IF(ISERROR(VLOOKUP($P51,[1]BN2_1!$A:$AC,7,0)),0,VLOOKUP($P51,[1]BN2_1!$A:$AC,7,0))</f>
        <v>33.908154179999997</v>
      </c>
      <c r="E51" s="25">
        <f>IF(ISERROR(VLOOKUP($P51,[1]BN2_1!$A:$AC,8,0)),0,VLOOKUP($P51,[1]BN2_1!$A:$AC,8,0))</f>
        <v>262.89829071000003</v>
      </c>
      <c r="F51" s="26">
        <f t="shared" si="0"/>
        <v>61.789860801302588</v>
      </c>
      <c r="G51" s="33">
        <f>IF(ISERROR(VLOOKUP($P51,[1]BN2_1!$A:$AC,12,0)),0,VLOOKUP($P51,[1]BN2_1!$A:$AC,12,0))</f>
        <v>156.12433023</v>
      </c>
      <c r="H51" s="34">
        <f>IF(ISERROR(VLOOKUP($P51,[1]BN2_1!$A:$AC,16,0)),0,VLOOKUP($P51,[1]BN2_1!$A:$AC,16,0))</f>
        <v>114.9853</v>
      </c>
      <c r="I51" s="35">
        <f>IF(ISERROR(VLOOKUP($P51,[1]BN2_1!$A:$AC,17,0)),0,VLOOKUP($P51,[1]BN2_1!$A:$AC,17,0))</f>
        <v>39.821359000000001</v>
      </c>
      <c r="J51" s="36">
        <f t="shared" si="1"/>
        <v>25.506184040204229</v>
      </c>
      <c r="K51" s="23">
        <f t="shared" si="2"/>
        <v>581.59590000000003</v>
      </c>
      <c r="L51" s="24">
        <f>IF(ISERROR(VLOOKUP($P51,[1]BN2_1!$A:$U,21,0)),0,VLOOKUP($P51,[1]BN2_1!$A:$U,21,0))</f>
        <v>581.59590000000003</v>
      </c>
      <c r="M51" s="24">
        <f t="shared" si="3"/>
        <v>148.89345417999999</v>
      </c>
      <c r="N51" s="27">
        <f t="shared" si="3"/>
        <v>302.71964971</v>
      </c>
      <c r="O51" s="29">
        <f t="shared" si="4"/>
        <v>52.0498252669938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กรมส่งเสริมการค้าระหว่างประเทศ</v>
      </c>
      <c r="C52" s="23">
        <f>IF(ISERROR(VLOOKUP($P52,[1]BN2_1!$A:$AC,3,0)),0,VLOOKUP($P52,[1]BN2_1!$A:$AC,3,0))</f>
        <v>1897.2545210000001</v>
      </c>
      <c r="D52" s="24">
        <f>IF(ISERROR(VLOOKUP($P52,[1]BN2_1!$A:$AC,7,0)),0,VLOOKUP($P52,[1]BN2_1!$A:$AC,7,0))</f>
        <v>143.33544925000001</v>
      </c>
      <c r="E52" s="25">
        <f>IF(ISERROR(VLOOKUP($P52,[1]BN2_1!$A:$AC,8,0)),0,VLOOKUP($P52,[1]BN2_1!$A:$AC,8,0))</f>
        <v>1012.35910234</v>
      </c>
      <c r="F52" s="26">
        <f t="shared" si="0"/>
        <v>53.359161416382264</v>
      </c>
      <c r="G52" s="33">
        <f>IF(ISERROR(VLOOKUP($P52,[1]BN2_1!$A:$AC,12,0)),0,VLOOKUP($P52,[1]BN2_1!$A:$AC,12,0))</f>
        <v>100.310579</v>
      </c>
      <c r="H52" s="34">
        <f>IF(ISERROR(VLOOKUP($P52,[1]BN2_1!$A:$AC,16,0)),0,VLOOKUP($P52,[1]BN2_1!$A:$AC,16,0))</f>
        <v>36.920266300000002</v>
      </c>
      <c r="I52" s="35">
        <f>IF(ISERROR(VLOOKUP($P52,[1]BN2_1!$A:$AC,17,0)),0,VLOOKUP($P52,[1]BN2_1!$A:$AC,17,0))</f>
        <v>27.748505600000001</v>
      </c>
      <c r="J52" s="36">
        <f t="shared" si="1"/>
        <v>27.662591400255003</v>
      </c>
      <c r="K52" s="23">
        <f t="shared" si="2"/>
        <v>1997.5651</v>
      </c>
      <c r="L52" s="24">
        <f>IF(ISERROR(VLOOKUP($P52,[1]BN2_1!$A:$U,21,0)),0,VLOOKUP($P52,[1]BN2_1!$A:$U,21,0))</f>
        <v>1997.5651</v>
      </c>
      <c r="M52" s="24">
        <f t="shared" si="3"/>
        <v>180.25571555000002</v>
      </c>
      <c r="N52" s="27">
        <f t="shared" si="3"/>
        <v>1040.10760794</v>
      </c>
      <c r="O52" s="29">
        <f t="shared" si="4"/>
        <v>52.068771522890543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สำนักงานปรมาณูเพื่อสันติ</v>
      </c>
      <c r="C53" s="23">
        <f>IF(ISERROR(VLOOKUP($P53,[1]BN2_1!$A:$AC,3,0)),0,VLOOKUP($P53,[1]BN2_1!$A:$AC,3,0))</f>
        <v>228.45802237999999</v>
      </c>
      <c r="D53" s="24">
        <f>IF(ISERROR(VLOOKUP($P53,[1]BN2_1!$A:$AC,7,0)),0,VLOOKUP($P53,[1]BN2_1!$A:$AC,7,0))</f>
        <v>1.67178085</v>
      </c>
      <c r="E53" s="25">
        <f>IF(ISERROR(VLOOKUP($P53,[1]BN2_1!$A:$AC,8,0)),0,VLOOKUP($P53,[1]BN2_1!$A:$AC,8,0))</f>
        <v>151.83994010999999</v>
      </c>
      <c r="F53" s="26">
        <f t="shared" si="0"/>
        <v>66.462949529275349</v>
      </c>
      <c r="G53" s="33">
        <f>IF(ISERROR(VLOOKUP($P53,[1]BN2_1!$A:$AC,12,0)),0,VLOOKUP($P53,[1]BN2_1!$A:$AC,12,0))</f>
        <v>215.06637762</v>
      </c>
      <c r="H53" s="34">
        <f>IF(ISERROR(VLOOKUP($P53,[1]BN2_1!$A:$AC,16,0)),0,VLOOKUP($P53,[1]BN2_1!$A:$AC,16,0))</f>
        <v>88.869086100000004</v>
      </c>
      <c r="I53" s="35">
        <f>IF(ISERROR(VLOOKUP($P53,[1]BN2_1!$A:$AC,17,0)),0,VLOOKUP($P53,[1]BN2_1!$A:$AC,17,0))</f>
        <v>80.085250500000001</v>
      </c>
      <c r="J53" s="36">
        <f t="shared" si="1"/>
        <v>37.237457284700419</v>
      </c>
      <c r="K53" s="23">
        <f t="shared" si="2"/>
        <v>443.52440000000001</v>
      </c>
      <c r="L53" s="24">
        <f>IF(ISERROR(VLOOKUP($P53,[1]BN2_1!$A:$U,21,0)),0,VLOOKUP($P53,[1]BN2_1!$A:$U,21,0))</f>
        <v>443.52440000000001</v>
      </c>
      <c r="M53" s="24">
        <f t="shared" si="3"/>
        <v>90.540866950000009</v>
      </c>
      <c r="N53" s="27">
        <f t="shared" si="3"/>
        <v>231.92519060999999</v>
      </c>
      <c r="O53" s="29">
        <f t="shared" si="4"/>
        <v>52.291416348232467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มหาวิทยาลัยราชภัฏบุรีรัมย์</v>
      </c>
      <c r="C54" s="23">
        <f>IF(ISERROR(VLOOKUP($P54,[1]BN2_1!$A:$AC,3,0)),0,VLOOKUP($P54,[1]BN2_1!$A:$AC,3,0))</f>
        <v>342.527851</v>
      </c>
      <c r="D54" s="24">
        <f>IF(ISERROR(VLOOKUP($P54,[1]BN2_1!$A:$AC,7,0)),0,VLOOKUP($P54,[1]BN2_1!$A:$AC,7,0))</f>
        <v>3.79834322</v>
      </c>
      <c r="E54" s="25">
        <f>IF(ISERROR(VLOOKUP($P54,[1]BN2_1!$A:$AC,8,0)),0,VLOOKUP($P54,[1]BN2_1!$A:$AC,8,0))</f>
        <v>239.8705793</v>
      </c>
      <c r="F54" s="26">
        <f t="shared" si="0"/>
        <v>70.029511060109385</v>
      </c>
      <c r="G54" s="33">
        <f>IF(ISERROR(VLOOKUP($P54,[1]BN2_1!$A:$AC,12,0)),0,VLOOKUP($P54,[1]BN2_1!$A:$AC,12,0))</f>
        <v>153.632249</v>
      </c>
      <c r="H54" s="34">
        <f>IF(ISERROR(VLOOKUP($P54,[1]BN2_1!$A:$AC,16,0)),0,VLOOKUP($P54,[1]BN2_1!$A:$AC,16,0))</f>
        <v>121.3486688</v>
      </c>
      <c r="I54" s="35">
        <f>IF(ISERROR(VLOOKUP($P54,[1]BN2_1!$A:$AC,17,0)),0,VLOOKUP($P54,[1]BN2_1!$A:$AC,17,0))</f>
        <v>20.405880199999999</v>
      </c>
      <c r="J54" s="36">
        <f t="shared" si="1"/>
        <v>13.282289579709269</v>
      </c>
      <c r="K54" s="23">
        <f t="shared" si="2"/>
        <v>496.1601</v>
      </c>
      <c r="L54" s="24">
        <f>IF(ISERROR(VLOOKUP($P54,[1]BN2_1!$A:$U,21,0)),0,VLOOKUP($P54,[1]BN2_1!$A:$U,21,0))</f>
        <v>496.1601</v>
      </c>
      <c r="M54" s="24">
        <f t="shared" si="3"/>
        <v>125.14701202000001</v>
      </c>
      <c r="N54" s="27">
        <f t="shared" si="3"/>
        <v>260.27645949999999</v>
      </c>
      <c r="O54" s="29">
        <f t="shared" si="4"/>
        <v>52.458160077765214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มหาวิทยาลัยราชภัฏสุรินทร์</v>
      </c>
      <c r="C55" s="23">
        <f>IF(ISERROR(VLOOKUP($P55,[1]BN2_1!$A:$AC,3,0)),0,VLOOKUP($P55,[1]BN2_1!$A:$AC,3,0))</f>
        <v>351.87192399999998</v>
      </c>
      <c r="D55" s="24">
        <f>IF(ISERROR(VLOOKUP($P55,[1]BN2_1!$A:$AC,7,0)),0,VLOOKUP($P55,[1]BN2_1!$A:$AC,7,0))</f>
        <v>0.6030181</v>
      </c>
      <c r="E55" s="25">
        <f>IF(ISERROR(VLOOKUP($P55,[1]BN2_1!$A:$AC,8,0)),0,VLOOKUP($P55,[1]BN2_1!$A:$AC,8,0))</f>
        <v>253.61640057</v>
      </c>
      <c r="F55" s="26">
        <f t="shared" si="0"/>
        <v>72.076338938027916</v>
      </c>
      <c r="G55" s="33">
        <f>IF(ISERROR(VLOOKUP($P55,[1]BN2_1!$A:$AC,12,0)),0,VLOOKUP($P55,[1]BN2_1!$A:$AC,12,0))</f>
        <v>151.68267599999999</v>
      </c>
      <c r="H55" s="34">
        <f>IF(ISERROR(VLOOKUP($P55,[1]BN2_1!$A:$AC,16,0)),0,VLOOKUP($P55,[1]BN2_1!$A:$AC,16,0))</f>
        <v>112.5397</v>
      </c>
      <c r="I55" s="35">
        <f>IF(ISERROR(VLOOKUP($P55,[1]BN2_1!$A:$AC,17,0)),0,VLOOKUP($P55,[1]BN2_1!$A:$AC,17,0))</f>
        <v>12.00971</v>
      </c>
      <c r="J55" s="36">
        <f t="shared" si="1"/>
        <v>7.9176543536191319</v>
      </c>
      <c r="K55" s="23">
        <f t="shared" si="2"/>
        <v>503.55459999999994</v>
      </c>
      <c r="L55" s="24">
        <f>IF(ISERROR(VLOOKUP($P55,[1]BN2_1!$A:$U,21,0)),0,VLOOKUP($P55,[1]BN2_1!$A:$U,21,0))</f>
        <v>503.55459999999999</v>
      </c>
      <c r="M55" s="24">
        <f t="shared" si="3"/>
        <v>113.1427181</v>
      </c>
      <c r="N55" s="27">
        <f t="shared" si="3"/>
        <v>265.62611056999998</v>
      </c>
      <c r="O55" s="29">
        <f t="shared" si="4"/>
        <v>52.750210318801585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กรมประชาสัมพันธ์</v>
      </c>
      <c r="C56" s="23">
        <f>IF(ISERROR(VLOOKUP($P56,[1]BN2_1!$A:$AC,3,0)),0,VLOOKUP($P56,[1]BN2_1!$A:$AC,3,0))</f>
        <v>2035.84196359</v>
      </c>
      <c r="D56" s="24">
        <f>IF(ISERROR(VLOOKUP($P56,[1]BN2_1!$A:$AC,7,0)),0,VLOOKUP($P56,[1]BN2_1!$A:$AC,7,0))</f>
        <v>53.135911219999997</v>
      </c>
      <c r="E56" s="25">
        <f>IF(ISERROR(VLOOKUP($P56,[1]BN2_1!$A:$AC,8,0)),0,VLOOKUP($P56,[1]BN2_1!$A:$AC,8,0))</f>
        <v>1338.1036652099999</v>
      </c>
      <c r="F56" s="26">
        <f t="shared" si="0"/>
        <v>65.727285768802517</v>
      </c>
      <c r="G56" s="33">
        <f>IF(ISERROR(VLOOKUP($P56,[1]BN2_1!$A:$AC,12,0)),0,VLOOKUP($P56,[1]BN2_1!$A:$AC,12,0))</f>
        <v>546.27383640999994</v>
      </c>
      <c r="H56" s="34">
        <f>IF(ISERROR(VLOOKUP($P56,[1]BN2_1!$A:$AC,16,0)),0,VLOOKUP($P56,[1]BN2_1!$A:$AC,16,0))</f>
        <v>354.18647887999998</v>
      </c>
      <c r="I56" s="35">
        <f>IF(ISERROR(VLOOKUP($P56,[1]BN2_1!$A:$AC,17,0)),0,VLOOKUP($P56,[1]BN2_1!$A:$AC,17,0))</f>
        <v>24.697370159999998</v>
      </c>
      <c r="J56" s="36">
        <f t="shared" si="1"/>
        <v>4.5210604121746103</v>
      </c>
      <c r="K56" s="23">
        <f t="shared" si="2"/>
        <v>2582.1158</v>
      </c>
      <c r="L56" s="24">
        <f>IF(ISERROR(VLOOKUP($P56,[1]BN2_1!$A:$U,21,0)),0,VLOOKUP($P56,[1]BN2_1!$A:$U,21,0))</f>
        <v>2582.1158</v>
      </c>
      <c r="M56" s="24">
        <f t="shared" si="3"/>
        <v>407.32239010000001</v>
      </c>
      <c r="N56" s="27">
        <f t="shared" si="3"/>
        <v>1362.8010353699999</v>
      </c>
      <c r="O56" s="29">
        <f t="shared" si="4"/>
        <v>52.778463125859808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กรมส่งเสริมอุตสาหกรรม</v>
      </c>
      <c r="C57" s="23">
        <f>IF(ISERROR(VLOOKUP($P57,[1]BN2_1!$A:$AC,3,0)),0,VLOOKUP($P57,[1]BN2_1!$A:$AC,3,0))</f>
        <v>1082.7496000000001</v>
      </c>
      <c r="D57" s="24">
        <f>IF(ISERROR(VLOOKUP($P57,[1]BN2_1!$A:$AC,7,0)),0,VLOOKUP($P57,[1]BN2_1!$A:$AC,7,0))</f>
        <v>175.87901886</v>
      </c>
      <c r="E57" s="25">
        <f>IF(ISERROR(VLOOKUP($P57,[1]BN2_1!$A:$AC,8,0)),0,VLOOKUP($P57,[1]BN2_1!$A:$AC,8,0))</f>
        <v>572.91208039000003</v>
      </c>
      <c r="F57" s="26">
        <f t="shared" si="0"/>
        <v>52.912703028474908</v>
      </c>
      <c r="G57" s="33">
        <f>IF(ISERROR(VLOOKUP($P57,[1]BN2_1!$A:$AC,12,0)),0,VLOOKUP($P57,[1]BN2_1!$A:$AC,12,0))</f>
        <v>60.630200000000002</v>
      </c>
      <c r="H57" s="34">
        <f>IF(ISERROR(VLOOKUP($P57,[1]BN2_1!$A:$AC,16,0)),0,VLOOKUP($P57,[1]BN2_1!$A:$AC,16,0))</f>
        <v>18.173898999999999</v>
      </c>
      <c r="I57" s="35">
        <f>IF(ISERROR(VLOOKUP($P57,[1]BN2_1!$A:$AC,17,0)),0,VLOOKUP($P57,[1]BN2_1!$A:$AC,17,0))</f>
        <v>31.783289369999999</v>
      </c>
      <c r="J57" s="36">
        <f t="shared" si="1"/>
        <v>52.421547957948341</v>
      </c>
      <c r="K57" s="23">
        <f t="shared" si="2"/>
        <v>1143.3798000000002</v>
      </c>
      <c r="L57" s="24">
        <f>IF(ISERROR(VLOOKUP($P57,[1]BN2_1!$A:$U,21,0)),0,VLOOKUP($P57,[1]BN2_1!$A:$U,21,0))</f>
        <v>1143.3797999999999</v>
      </c>
      <c r="M57" s="24">
        <f t="shared" si="3"/>
        <v>194.05291786000001</v>
      </c>
      <c r="N57" s="27">
        <f t="shared" si="3"/>
        <v>604.69536976000006</v>
      </c>
      <c r="O57" s="29">
        <f t="shared" si="4"/>
        <v>52.886658462918447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สำนักงานเลขาธิการสภา</v>
      </c>
      <c r="C58" s="23">
        <f>IF(ISERROR(VLOOKUP($P58,[1]BN2_1!$A:$AC,3,0)),0,VLOOKUP($P58,[1]BN2_1!$A:$AC,3,0))</f>
        <v>4148.7936311000003</v>
      </c>
      <c r="D58" s="24">
        <f>IF(ISERROR(VLOOKUP($P58,[1]BN2_1!$A:$AC,7,0)),0,VLOOKUP($P58,[1]BN2_1!$A:$AC,7,0))</f>
        <v>59.440619689999998</v>
      </c>
      <c r="E58" s="25">
        <f>IF(ISERROR(VLOOKUP($P58,[1]BN2_1!$A:$AC,8,0)),0,VLOOKUP($P58,[1]BN2_1!$A:$AC,8,0))</f>
        <v>2608.00551606</v>
      </c>
      <c r="F58" s="26">
        <f t="shared" si="0"/>
        <v>62.861779783645687</v>
      </c>
      <c r="G58" s="33">
        <f>IF(ISERROR(VLOOKUP($P58,[1]BN2_1!$A:$AC,12,0)),0,VLOOKUP($P58,[1]BN2_1!$A:$AC,12,0))</f>
        <v>3331.1348689000001</v>
      </c>
      <c r="H58" s="34">
        <f>IF(ISERROR(VLOOKUP($P58,[1]BN2_1!$A:$AC,16,0)),0,VLOOKUP($P58,[1]BN2_1!$A:$AC,16,0))</f>
        <v>203.626665</v>
      </c>
      <c r="I58" s="35">
        <f>IF(ISERROR(VLOOKUP($P58,[1]BN2_1!$A:$AC,17,0)),0,VLOOKUP($P58,[1]BN2_1!$A:$AC,17,0))</f>
        <v>1352.04375437</v>
      </c>
      <c r="J58" s="36">
        <f t="shared" si="1"/>
        <v>40.588082067552818</v>
      </c>
      <c r="K58" s="23">
        <f t="shared" si="2"/>
        <v>7479.9285</v>
      </c>
      <c r="L58" s="24">
        <f>IF(ISERROR(VLOOKUP($P58,[1]BN2_1!$A:$U,21,0)),0,VLOOKUP($P58,[1]BN2_1!$A:$U,21,0))</f>
        <v>7479.9285</v>
      </c>
      <c r="M58" s="24">
        <f t="shared" si="3"/>
        <v>263.06728469000001</v>
      </c>
      <c r="N58" s="27">
        <f t="shared" si="3"/>
        <v>3960.04927043</v>
      </c>
      <c r="O58" s="29">
        <f t="shared" si="4"/>
        <v>52.942341232673549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กรมการพัฒนาชุมชน</v>
      </c>
      <c r="C59" s="23">
        <f>IF(ISERROR(VLOOKUP($P59,[1]BN2_1!$A:$AC,3,0)),0,VLOOKUP($P59,[1]BN2_1!$A:$AC,3,0))</f>
        <v>5295.786932</v>
      </c>
      <c r="D59" s="24">
        <f>IF(ISERROR(VLOOKUP($P59,[1]BN2_1!$A:$AC,7,0)),0,VLOOKUP($P59,[1]BN2_1!$A:$AC,7,0))</f>
        <v>92.836064660000005</v>
      </c>
      <c r="E59" s="25">
        <f>IF(ISERROR(VLOOKUP($P59,[1]BN2_1!$A:$AC,8,0)),0,VLOOKUP($P59,[1]BN2_1!$A:$AC,8,0))</f>
        <v>3102.41617245</v>
      </c>
      <c r="F59" s="26">
        <f t="shared" si="0"/>
        <v>58.582722686661135</v>
      </c>
      <c r="G59" s="33">
        <f>IF(ISERROR(VLOOKUP($P59,[1]BN2_1!$A:$AC,12,0)),0,VLOOKUP($P59,[1]BN2_1!$A:$AC,12,0))</f>
        <v>862.32106799999997</v>
      </c>
      <c r="H59" s="34">
        <f>IF(ISERROR(VLOOKUP($P59,[1]BN2_1!$A:$AC,16,0)),0,VLOOKUP($P59,[1]BN2_1!$A:$AC,16,0))</f>
        <v>400.07797461000001</v>
      </c>
      <c r="I59" s="35">
        <f>IF(ISERROR(VLOOKUP($P59,[1]BN2_1!$A:$AC,17,0)),0,VLOOKUP($P59,[1]BN2_1!$A:$AC,17,0))</f>
        <v>164.56433297999999</v>
      </c>
      <c r="J59" s="36">
        <f t="shared" si="1"/>
        <v>19.083881756673026</v>
      </c>
      <c r="K59" s="23">
        <f t="shared" si="2"/>
        <v>6158.1080000000002</v>
      </c>
      <c r="L59" s="24">
        <f>IF(ISERROR(VLOOKUP($P59,[1]BN2_1!$A:$U,21,0)),0,VLOOKUP($P59,[1]BN2_1!$A:$U,21,0))</f>
        <v>6158.1080000000002</v>
      </c>
      <c r="M59" s="24">
        <f t="shared" si="3"/>
        <v>492.91403926999999</v>
      </c>
      <c r="N59" s="27">
        <f t="shared" si="3"/>
        <v>3266.98050543</v>
      </c>
      <c r="O59" s="29">
        <f t="shared" si="4"/>
        <v>53.051692263760231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กรมพัฒนาธุรกิจการค้า</v>
      </c>
      <c r="C60" s="23">
        <f>IF(ISERROR(VLOOKUP($P60,[1]BN2_1!$A:$AC,3,0)),0,VLOOKUP($P60,[1]BN2_1!$A:$AC,3,0))</f>
        <v>392.36586199999999</v>
      </c>
      <c r="D60" s="24">
        <f>IF(ISERROR(VLOOKUP($P60,[1]BN2_1!$A:$AC,7,0)),0,VLOOKUP($P60,[1]BN2_1!$A:$AC,7,0))</f>
        <v>67.327185479999997</v>
      </c>
      <c r="E60" s="25">
        <f>IF(ISERROR(VLOOKUP($P60,[1]BN2_1!$A:$AC,8,0)),0,VLOOKUP($P60,[1]BN2_1!$A:$AC,8,0))</f>
        <v>239.82067309999999</v>
      </c>
      <c r="F60" s="26">
        <f t="shared" si="0"/>
        <v>61.121696948242658</v>
      </c>
      <c r="G60" s="33">
        <f>IF(ISERROR(VLOOKUP($P60,[1]BN2_1!$A:$AC,12,0)),0,VLOOKUP($P60,[1]BN2_1!$A:$AC,12,0))</f>
        <v>184.35003800000001</v>
      </c>
      <c r="H60" s="34">
        <f>IF(ISERROR(VLOOKUP($P60,[1]BN2_1!$A:$AC,16,0)),0,VLOOKUP($P60,[1]BN2_1!$A:$AC,16,0))</f>
        <v>115.21980000000001</v>
      </c>
      <c r="I60" s="35">
        <f>IF(ISERROR(VLOOKUP($P60,[1]BN2_1!$A:$AC,17,0)),0,VLOOKUP($P60,[1]BN2_1!$A:$AC,17,0))</f>
        <v>67.589237999999995</v>
      </c>
      <c r="J60" s="36">
        <f t="shared" si="1"/>
        <v>36.663533532876187</v>
      </c>
      <c r="K60" s="23">
        <f t="shared" si="2"/>
        <v>576.71590000000003</v>
      </c>
      <c r="L60" s="24">
        <f>IF(ISERROR(VLOOKUP($P60,[1]BN2_1!$A:$U,21,0)),0,VLOOKUP($P60,[1]BN2_1!$A:$U,21,0))</f>
        <v>576.71590000000003</v>
      </c>
      <c r="M60" s="24">
        <f t="shared" si="3"/>
        <v>182.54698547999999</v>
      </c>
      <c r="N60" s="27">
        <f t="shared" si="3"/>
        <v>307.40991109999999</v>
      </c>
      <c r="O60" s="29">
        <f t="shared" si="4"/>
        <v>53.303526242297117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กรมกิจการผู้สูงอายุ</v>
      </c>
      <c r="C61" s="23">
        <f>IF(ISERROR(VLOOKUP($P61,[1]BN2_1!$A:$AC,3,0)),0,VLOOKUP($P61,[1]BN2_1!$A:$AC,3,0))</f>
        <v>332.8218</v>
      </c>
      <c r="D61" s="24">
        <f>IF(ISERROR(VLOOKUP($P61,[1]BN2_1!$A:$AC,7,0)),0,VLOOKUP($P61,[1]BN2_1!$A:$AC,7,0))</f>
        <v>3.80251385</v>
      </c>
      <c r="E61" s="25">
        <f>IF(ISERROR(VLOOKUP($P61,[1]BN2_1!$A:$AC,8,0)),0,VLOOKUP($P61,[1]BN2_1!$A:$AC,8,0))</f>
        <v>218.79847821000001</v>
      </c>
      <c r="F61" s="26">
        <f t="shared" si="0"/>
        <v>65.740428724921273</v>
      </c>
      <c r="G61" s="33">
        <f>IF(ISERROR(VLOOKUP($P61,[1]BN2_1!$A:$AC,12,0)),0,VLOOKUP($P61,[1]BN2_1!$A:$AC,12,0))</f>
        <v>291.8227</v>
      </c>
      <c r="H61" s="34">
        <f>IF(ISERROR(VLOOKUP($P61,[1]BN2_1!$A:$AC,16,0)),0,VLOOKUP($P61,[1]BN2_1!$A:$AC,16,0))</f>
        <v>5.4522349999999999</v>
      </c>
      <c r="I61" s="35">
        <f>IF(ISERROR(VLOOKUP($P61,[1]BN2_1!$A:$AC,17,0)),0,VLOOKUP($P61,[1]BN2_1!$A:$AC,17,0))</f>
        <v>117.03058913</v>
      </c>
      <c r="J61" s="36">
        <f t="shared" si="1"/>
        <v>40.10331928599112</v>
      </c>
      <c r="K61" s="23">
        <f t="shared" si="2"/>
        <v>624.64449999999999</v>
      </c>
      <c r="L61" s="24">
        <f>IF(ISERROR(VLOOKUP($P61,[1]BN2_1!$A:$U,21,0)),0,VLOOKUP($P61,[1]BN2_1!$A:$U,21,0))</f>
        <v>624.64449999999999</v>
      </c>
      <c r="M61" s="24">
        <f t="shared" si="3"/>
        <v>9.2547488500000004</v>
      </c>
      <c r="N61" s="27">
        <f t="shared" si="3"/>
        <v>335.82906733999999</v>
      </c>
      <c r="O61" s="29">
        <f t="shared" si="4"/>
        <v>53.763231300363643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กรมการศาสนา</v>
      </c>
      <c r="C62" s="23">
        <f>IF(ISERROR(VLOOKUP($P62,[1]BN2_1!$A:$AC,3,0)),0,VLOOKUP($P62,[1]BN2_1!$A:$AC,3,0))</f>
        <v>397.52499999999998</v>
      </c>
      <c r="D62" s="24">
        <f>IF(ISERROR(VLOOKUP($P62,[1]BN2_1!$A:$AC,7,0)),0,VLOOKUP($P62,[1]BN2_1!$A:$AC,7,0))</f>
        <v>10.107944610000001</v>
      </c>
      <c r="E62" s="25">
        <f>IF(ISERROR(VLOOKUP($P62,[1]BN2_1!$A:$AC,8,0)),0,VLOOKUP($P62,[1]BN2_1!$A:$AC,8,0))</f>
        <v>213.35626114999999</v>
      </c>
      <c r="F62" s="26">
        <f t="shared" si="0"/>
        <v>53.671155562543241</v>
      </c>
      <c r="G62" s="33">
        <f>IF(ISERROR(VLOOKUP($P62,[1]BN2_1!$A:$AC,12,0)),0,VLOOKUP($P62,[1]BN2_1!$A:$AC,12,0))</f>
        <v>1.601</v>
      </c>
      <c r="H62" s="34">
        <f>IF(ISERROR(VLOOKUP($P62,[1]BN2_1!$A:$AC,16,0)),0,VLOOKUP($P62,[1]BN2_1!$A:$AC,16,0))</f>
        <v>0.31672</v>
      </c>
      <c r="I62" s="35">
        <f>IF(ISERROR(VLOOKUP($P62,[1]BN2_1!$A:$AC,17,0)),0,VLOOKUP($P62,[1]BN2_1!$A:$AC,17,0))</f>
        <v>1.27984725</v>
      </c>
      <c r="J62" s="36">
        <f t="shared" si="1"/>
        <v>79.9404903185509</v>
      </c>
      <c r="K62" s="23">
        <f t="shared" si="2"/>
        <v>399.12599999999998</v>
      </c>
      <c r="L62" s="24">
        <f>IF(ISERROR(VLOOKUP($P62,[1]BN2_1!$A:$U,21,0)),0,VLOOKUP($P62,[1]BN2_1!$A:$U,21,0))</f>
        <v>399.12599999999998</v>
      </c>
      <c r="M62" s="24">
        <f t="shared" si="3"/>
        <v>10.424664610000001</v>
      </c>
      <c r="N62" s="27">
        <f t="shared" si="3"/>
        <v>214.63610839999998</v>
      </c>
      <c r="O62" s="29">
        <f t="shared" si="4"/>
        <v>53.776528815461788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กรมการค้าต่างประเทศ</v>
      </c>
      <c r="C63" s="23">
        <f>IF(ISERROR(VLOOKUP($P63,[1]BN2_1!$A:$AC,3,0)),0,VLOOKUP($P63,[1]BN2_1!$A:$AC,3,0))</f>
        <v>345.56143500000002</v>
      </c>
      <c r="D63" s="24">
        <f>IF(ISERROR(VLOOKUP($P63,[1]BN2_1!$A:$AC,7,0)),0,VLOOKUP($P63,[1]BN2_1!$A:$AC,7,0))</f>
        <v>34.900738599999997</v>
      </c>
      <c r="E63" s="25">
        <f>IF(ISERROR(VLOOKUP($P63,[1]BN2_1!$A:$AC,8,0)),0,VLOOKUP($P63,[1]BN2_1!$A:$AC,8,0))</f>
        <v>213.53806582999999</v>
      </c>
      <c r="F63" s="26">
        <f t="shared" si="0"/>
        <v>61.794530350297904</v>
      </c>
      <c r="G63" s="33">
        <f>IF(ISERROR(VLOOKUP($P63,[1]BN2_1!$A:$AC,12,0)),0,VLOOKUP($P63,[1]BN2_1!$A:$AC,12,0))</f>
        <v>63.990265000000001</v>
      </c>
      <c r="H63" s="34">
        <f>IF(ISERROR(VLOOKUP($P63,[1]BN2_1!$A:$AC,16,0)),0,VLOOKUP($P63,[1]BN2_1!$A:$AC,16,0))</f>
        <v>12.723938309999999</v>
      </c>
      <c r="I63" s="35">
        <f>IF(ISERROR(VLOOKUP($P63,[1]BN2_1!$A:$AC,17,0)),0,VLOOKUP($P63,[1]BN2_1!$A:$AC,17,0))</f>
        <v>7.5060750000000001</v>
      </c>
      <c r="J63" s="36">
        <f t="shared" si="1"/>
        <v>11.730026434489684</v>
      </c>
      <c r="K63" s="23">
        <f t="shared" si="2"/>
        <v>409.55170000000004</v>
      </c>
      <c r="L63" s="24">
        <f>IF(ISERROR(VLOOKUP($P63,[1]BN2_1!$A:$U,21,0)),0,VLOOKUP($P63,[1]BN2_1!$A:$U,21,0))</f>
        <v>409.55169999999998</v>
      </c>
      <c r="M63" s="24">
        <f t="shared" si="3"/>
        <v>47.624676909999998</v>
      </c>
      <c r="N63" s="27">
        <f t="shared" si="3"/>
        <v>221.04414083</v>
      </c>
      <c r="O63" s="29">
        <f t="shared" si="4"/>
        <v>53.972219094683282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กรมทางหลวง</v>
      </c>
      <c r="C64" s="23">
        <f>IF(ISERROR(VLOOKUP($P64,[1]BN2_1!$A:$AC,3,0)),0,VLOOKUP($P64,[1]BN2_1!$A:$AC,3,0))</f>
        <v>5957.8878510900004</v>
      </c>
      <c r="D64" s="24">
        <f>IF(ISERROR(VLOOKUP($P64,[1]BN2_1!$A:$AC,7,0)),0,VLOOKUP($P64,[1]BN2_1!$A:$AC,7,0))</f>
        <v>55.706004749999998</v>
      </c>
      <c r="E64" s="25">
        <f>IF(ISERROR(VLOOKUP($P64,[1]BN2_1!$A:$AC,8,0)),0,VLOOKUP($P64,[1]BN2_1!$A:$AC,8,0))</f>
        <v>4293.1887058599996</v>
      </c>
      <c r="F64" s="26">
        <f t="shared" si="0"/>
        <v>72.058904315806444</v>
      </c>
      <c r="G64" s="33">
        <f>IF(ISERROR(VLOOKUP($P64,[1]BN2_1!$A:$AC,12,0)),0,VLOOKUP($P64,[1]BN2_1!$A:$AC,12,0))</f>
        <v>119989.03744891001</v>
      </c>
      <c r="H64" s="34">
        <f>IF(ISERROR(VLOOKUP($P64,[1]BN2_1!$A:$AC,16,0)),0,VLOOKUP($P64,[1]BN2_1!$A:$AC,16,0))</f>
        <v>34337.638868729999</v>
      </c>
      <c r="I64" s="35">
        <f>IF(ISERROR(VLOOKUP($P64,[1]BN2_1!$A:$AC,17,0)),0,VLOOKUP($P64,[1]BN2_1!$A:$AC,17,0))</f>
        <v>63694.403006430002</v>
      </c>
      <c r="J64" s="36">
        <f t="shared" si="1"/>
        <v>53.083518595230302</v>
      </c>
      <c r="K64" s="23">
        <f t="shared" si="2"/>
        <v>125946.9253</v>
      </c>
      <c r="L64" s="24">
        <f>IF(ISERROR(VLOOKUP($P64,[1]BN2_1!$A:$U,21,0)),0,VLOOKUP($P64,[1]BN2_1!$A:$U,21,0))</f>
        <v>125946.9253</v>
      </c>
      <c r="M64" s="24">
        <f t="shared" si="3"/>
        <v>34393.344873479997</v>
      </c>
      <c r="N64" s="27">
        <f t="shared" si="3"/>
        <v>67987.591712289999</v>
      </c>
      <c r="O64" s="29">
        <f t="shared" si="4"/>
        <v>53.981144478395613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สำนักงานนโยบายและแผนพลังงาน</v>
      </c>
      <c r="C65" s="23">
        <f>IF(ISERROR(VLOOKUP($P65,[1]BN2_1!$A:$AC,3,0)),0,VLOOKUP($P65,[1]BN2_1!$A:$AC,3,0))</f>
        <v>121.11239999999999</v>
      </c>
      <c r="D65" s="24">
        <f>IF(ISERROR(VLOOKUP($P65,[1]BN2_1!$A:$AC,7,0)),0,VLOOKUP($P65,[1]BN2_1!$A:$AC,7,0))</f>
        <v>10.033196179999999</v>
      </c>
      <c r="E65" s="25">
        <f>IF(ISERROR(VLOOKUP($P65,[1]BN2_1!$A:$AC,8,0)),0,VLOOKUP($P65,[1]BN2_1!$A:$AC,8,0))</f>
        <v>66.993939949999998</v>
      </c>
      <c r="F65" s="26">
        <f t="shared" si="0"/>
        <v>55.315508527615677</v>
      </c>
      <c r="G65" s="33">
        <f>IF(ISERROR(VLOOKUP($P65,[1]BN2_1!$A:$AC,12,0)),0,VLOOKUP($P65,[1]BN2_1!$A:$AC,12,0))</f>
        <v>3.4081999999999999</v>
      </c>
      <c r="H65" s="34">
        <f>IF(ISERROR(VLOOKUP($P65,[1]BN2_1!$A:$AC,16,0)),0,VLOOKUP($P65,[1]BN2_1!$A:$AC,16,0))</f>
        <v>2.3862070000000002</v>
      </c>
      <c r="I65" s="35">
        <f>IF(ISERROR(VLOOKUP($P65,[1]BN2_1!$A:$AC,17,0)),0,VLOOKUP($P65,[1]BN2_1!$A:$AC,17,0))</f>
        <v>0.45</v>
      </c>
      <c r="J65" s="36">
        <f t="shared" si="1"/>
        <v>13.203450501731121</v>
      </c>
      <c r="K65" s="23">
        <f t="shared" si="2"/>
        <v>124.52059999999999</v>
      </c>
      <c r="L65" s="24">
        <f>IF(ISERROR(VLOOKUP($P65,[1]BN2_1!$A:$U,21,0)),0,VLOOKUP($P65,[1]BN2_1!$A:$U,21,0))</f>
        <v>124.5206</v>
      </c>
      <c r="M65" s="24">
        <f t="shared" si="3"/>
        <v>12.41940318</v>
      </c>
      <c r="N65" s="27">
        <f t="shared" si="3"/>
        <v>67.443939950000001</v>
      </c>
      <c r="O65" s="29">
        <f t="shared" si="4"/>
        <v>54.16287742750999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มหาวิทยาลัยราชภัฏพระนคร</v>
      </c>
      <c r="C66" s="23">
        <f>IF(ISERROR(VLOOKUP($P66,[1]BN2_1!$A:$AC,3,0)),0,VLOOKUP($P66,[1]BN2_1!$A:$AC,3,0))</f>
        <v>448.95659999999998</v>
      </c>
      <c r="D66" s="24">
        <f>IF(ISERROR(VLOOKUP($P66,[1]BN2_1!$A:$AC,7,0)),0,VLOOKUP($P66,[1]BN2_1!$A:$AC,7,0))</f>
        <v>0.11252</v>
      </c>
      <c r="E66" s="25">
        <f>IF(ISERROR(VLOOKUP($P66,[1]BN2_1!$A:$AC,8,0)),0,VLOOKUP($P66,[1]BN2_1!$A:$AC,8,0))</f>
        <v>293.01395577</v>
      </c>
      <c r="F66" s="26">
        <f t="shared" si="0"/>
        <v>65.265541428726067</v>
      </c>
      <c r="G66" s="33">
        <f>IF(ISERROR(VLOOKUP($P66,[1]BN2_1!$A:$AC,12,0)),0,VLOOKUP($P66,[1]BN2_1!$A:$AC,12,0))</f>
        <v>97.9876</v>
      </c>
      <c r="H66" s="34">
        <f>IF(ISERROR(VLOOKUP($P66,[1]BN2_1!$A:$AC,16,0)),0,VLOOKUP($P66,[1]BN2_1!$A:$AC,16,0))</f>
        <v>81.62422291</v>
      </c>
      <c r="I66" s="35">
        <f>IF(ISERROR(VLOOKUP($P66,[1]BN2_1!$A:$AC,17,0)),0,VLOOKUP($P66,[1]BN2_1!$A:$AC,17,0))</f>
        <v>3.5375000000000001</v>
      </c>
      <c r="J66" s="36">
        <f t="shared" si="1"/>
        <v>3.6101506721258607</v>
      </c>
      <c r="K66" s="23">
        <f t="shared" si="2"/>
        <v>546.94420000000002</v>
      </c>
      <c r="L66" s="24">
        <f>IF(ISERROR(VLOOKUP($P66,[1]BN2_1!$A:$U,21,0)),0,VLOOKUP($P66,[1]BN2_1!$A:$U,21,0))</f>
        <v>546.94420000000002</v>
      </c>
      <c r="M66" s="24">
        <f t="shared" si="3"/>
        <v>81.736742910000004</v>
      </c>
      <c r="N66" s="27">
        <f t="shared" si="3"/>
        <v>296.55145577000002</v>
      </c>
      <c r="O66" s="29">
        <f t="shared" si="4"/>
        <v>54.219691107429249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กรมการขนส่งทางบก</v>
      </c>
      <c r="C67" s="23">
        <f>IF(ISERROR(VLOOKUP($P67,[1]BN2_1!$A:$AC,3,0)),0,VLOOKUP($P67,[1]BN2_1!$A:$AC,3,0))</f>
        <v>2795.5208136199999</v>
      </c>
      <c r="D67" s="24">
        <f>IF(ISERROR(VLOOKUP($P67,[1]BN2_1!$A:$AC,7,0)),0,VLOOKUP($P67,[1]BN2_1!$A:$AC,7,0))</f>
        <v>314.31302972999998</v>
      </c>
      <c r="E67" s="25">
        <f>IF(ISERROR(VLOOKUP($P67,[1]BN2_1!$A:$AC,8,0)),0,VLOOKUP($P67,[1]BN2_1!$A:$AC,8,0))</f>
        <v>1786.5789253600001</v>
      </c>
      <c r="F67" s="26">
        <f t="shared" si="0"/>
        <v>63.908625421626098</v>
      </c>
      <c r="G67" s="33">
        <f>IF(ISERROR(VLOOKUP($P67,[1]BN2_1!$A:$AC,12,0)),0,VLOOKUP($P67,[1]BN2_1!$A:$AC,12,0))</f>
        <v>906.39468638000005</v>
      </c>
      <c r="H67" s="34">
        <f>IF(ISERROR(VLOOKUP($P67,[1]BN2_1!$A:$AC,16,0)),0,VLOOKUP($P67,[1]BN2_1!$A:$AC,16,0))</f>
        <v>416.40538114999998</v>
      </c>
      <c r="I67" s="35">
        <f>IF(ISERROR(VLOOKUP($P67,[1]BN2_1!$A:$AC,17,0)),0,VLOOKUP($P67,[1]BN2_1!$A:$AC,17,0))</f>
        <v>225.65416325999999</v>
      </c>
      <c r="J67" s="36">
        <f t="shared" si="1"/>
        <v>24.895795027354779</v>
      </c>
      <c r="K67" s="23">
        <f t="shared" si="2"/>
        <v>3701.9155000000001</v>
      </c>
      <c r="L67" s="24">
        <f>IF(ISERROR(VLOOKUP($P67,[1]BN2_1!$A:$U,21,0)),0,VLOOKUP($P67,[1]BN2_1!$A:$U,21,0))</f>
        <v>3701.9155000000001</v>
      </c>
      <c r="M67" s="24">
        <f t="shared" si="3"/>
        <v>730.71841087999996</v>
      </c>
      <c r="N67" s="27">
        <f t="shared" si="3"/>
        <v>2012.23308862</v>
      </c>
      <c r="O67" s="29">
        <f t="shared" si="4"/>
        <v>54.356537544414508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สำนักงานสภาความมั่นคงแห่งชาติ</v>
      </c>
      <c r="C68" s="23">
        <f>IF(ISERROR(VLOOKUP($P68,[1]BN2_1!$A:$AC,3,0)),0,VLOOKUP($P68,[1]BN2_1!$A:$AC,3,0))</f>
        <v>246.84289999999999</v>
      </c>
      <c r="D68" s="24">
        <f>IF(ISERROR(VLOOKUP($P68,[1]BN2_1!$A:$AC,7,0)),0,VLOOKUP($P68,[1]BN2_1!$A:$AC,7,0))</f>
        <v>12.295960920000001</v>
      </c>
      <c r="E68" s="25">
        <f>IF(ISERROR(VLOOKUP($P68,[1]BN2_1!$A:$AC,8,0)),0,VLOOKUP($P68,[1]BN2_1!$A:$AC,8,0))</f>
        <v>136.0067488</v>
      </c>
      <c r="F68" s="26">
        <f t="shared" si="0"/>
        <v>55.098505486688097</v>
      </c>
      <c r="G68" s="33">
        <f>IF(ISERROR(VLOOKUP($P68,[1]BN2_1!$A:$AC,12,0)),0,VLOOKUP($P68,[1]BN2_1!$A:$AC,12,0))</f>
        <v>2.7450000000000001</v>
      </c>
      <c r="H68" s="34">
        <f>IF(ISERROR(VLOOKUP($P68,[1]BN2_1!$A:$AC,16,0)),0,VLOOKUP($P68,[1]BN2_1!$A:$AC,16,0))</f>
        <v>2.1789999999999998</v>
      </c>
      <c r="I68" s="35">
        <f>IF(ISERROR(VLOOKUP($P68,[1]BN2_1!$A:$AC,17,0)),0,VLOOKUP($P68,[1]BN2_1!$A:$AC,17,0))</f>
        <v>0</v>
      </c>
      <c r="J68" s="36">
        <f t="shared" si="1"/>
        <v>0</v>
      </c>
      <c r="K68" s="23">
        <f t="shared" si="2"/>
        <v>249.58789999999999</v>
      </c>
      <c r="L68" s="24">
        <f>IF(ISERROR(VLOOKUP($P68,[1]BN2_1!$A:$U,21,0)),0,VLOOKUP($P68,[1]BN2_1!$A:$U,21,0))</f>
        <v>249.58789999999999</v>
      </c>
      <c r="M68" s="24">
        <f t="shared" si="3"/>
        <v>14.474960920000001</v>
      </c>
      <c r="N68" s="27">
        <f t="shared" si="3"/>
        <v>136.0067488</v>
      </c>
      <c r="O68" s="29">
        <f t="shared" si="4"/>
        <v>54.492524998207045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สำนักงานนโยบายและแผนการขนส่งและจราจร</v>
      </c>
      <c r="C69" s="23">
        <f>IF(ISERROR(VLOOKUP($P69,[1]BN2_1!$A:$AC,3,0)),0,VLOOKUP($P69,[1]BN2_1!$A:$AC,3,0))</f>
        <v>149.02128279999999</v>
      </c>
      <c r="D69" s="24">
        <f>IF(ISERROR(VLOOKUP($P69,[1]BN2_1!$A:$AC,7,0)),0,VLOOKUP($P69,[1]BN2_1!$A:$AC,7,0))</f>
        <v>3.4196591999999999</v>
      </c>
      <c r="E69" s="25">
        <f>IF(ISERROR(VLOOKUP($P69,[1]BN2_1!$A:$AC,8,0)),0,VLOOKUP($P69,[1]BN2_1!$A:$AC,8,0))</f>
        <v>89.964692170000006</v>
      </c>
      <c r="F69" s="26">
        <f t="shared" si="0"/>
        <v>60.37036487649938</v>
      </c>
      <c r="G69" s="33">
        <f>IF(ISERROR(VLOOKUP($P69,[1]BN2_1!$A:$AC,12,0)),0,VLOOKUP($P69,[1]BN2_1!$A:$AC,12,0))</f>
        <v>105.9801172</v>
      </c>
      <c r="H69" s="34">
        <f>IF(ISERROR(VLOOKUP($P69,[1]BN2_1!$A:$AC,16,0)),0,VLOOKUP($P69,[1]BN2_1!$A:$AC,16,0))</f>
        <v>6.0526676000000004</v>
      </c>
      <c r="I69" s="35">
        <f>IF(ISERROR(VLOOKUP($P69,[1]BN2_1!$A:$AC,17,0)),0,VLOOKUP($P69,[1]BN2_1!$A:$AC,17,0))</f>
        <v>49.233471999999999</v>
      </c>
      <c r="J69" s="36">
        <f t="shared" si="1"/>
        <v>46.455385501309863</v>
      </c>
      <c r="K69" s="23">
        <f t="shared" si="2"/>
        <v>255.00139999999999</v>
      </c>
      <c r="L69" s="24">
        <f>IF(ISERROR(VLOOKUP($P69,[1]BN2_1!$A:$U,21,0)),0,VLOOKUP($P69,[1]BN2_1!$A:$U,21,0))</f>
        <v>255.00139999999999</v>
      </c>
      <c r="M69" s="24">
        <f t="shared" si="3"/>
        <v>9.4723268000000012</v>
      </c>
      <c r="N69" s="27">
        <f t="shared" si="3"/>
        <v>139.19816417000001</v>
      </c>
      <c r="O69" s="29">
        <f t="shared" si="4"/>
        <v>54.587215666266943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สำนักงานสภาพัฒนาการเศรษฐกิจเเละสังคมเเห่งชาติ</v>
      </c>
      <c r="C70" s="23">
        <f>IF(ISERROR(VLOOKUP($P70,[1]BN2_1!$A:$AC,3,0)),0,VLOOKUP($P70,[1]BN2_1!$A:$AC,3,0))</f>
        <v>582.4248</v>
      </c>
      <c r="D70" s="24">
        <f>IF(ISERROR(VLOOKUP($P70,[1]BN2_1!$A:$AC,7,0)),0,VLOOKUP($P70,[1]BN2_1!$A:$AC,7,0))</f>
        <v>87.535343549999993</v>
      </c>
      <c r="E70" s="25">
        <f>IF(ISERROR(VLOOKUP($P70,[1]BN2_1!$A:$AC,8,0)),0,VLOOKUP($P70,[1]BN2_1!$A:$AC,8,0))</f>
        <v>327.87308225999999</v>
      </c>
      <c r="F70" s="26">
        <f t="shared" ref="F70:F133" si="5">IF(ISERROR(E70/C70*100),0,E70/C70*100)</f>
        <v>56.294491968748581</v>
      </c>
      <c r="G70" s="33">
        <f>IF(ISERROR(VLOOKUP($P70,[1]BN2_1!$A:$AC,12,0)),0,VLOOKUP($P70,[1]BN2_1!$A:$AC,12,0))</f>
        <v>21.438700000000001</v>
      </c>
      <c r="H70" s="34">
        <f>IF(ISERROR(VLOOKUP($P70,[1]BN2_1!$A:$AC,16,0)),0,VLOOKUP($P70,[1]BN2_1!$A:$AC,16,0))</f>
        <v>3.9857999999999998</v>
      </c>
      <c r="I70" s="35">
        <f>IF(ISERROR(VLOOKUP($P70,[1]BN2_1!$A:$AC,17,0)),0,VLOOKUP($P70,[1]BN2_1!$A:$AC,17,0))</f>
        <v>2.1226500000000001</v>
      </c>
      <c r="J70" s="36">
        <f t="shared" ref="J70:J133" si="6">IF(ISERROR(I70/G70*100),0,I70/G70*100)</f>
        <v>9.9010201178243094</v>
      </c>
      <c r="K70" s="23">
        <f t="shared" ref="K70:K133" si="7">C70+G70</f>
        <v>603.86350000000004</v>
      </c>
      <c r="L70" s="24">
        <f>IF(ISERROR(VLOOKUP($P70,[1]BN2_1!$A:$U,21,0)),0,VLOOKUP($P70,[1]BN2_1!$A:$U,21,0))</f>
        <v>603.86350000000004</v>
      </c>
      <c r="M70" s="24">
        <f t="shared" ref="M70:N133" si="8">D70+H70</f>
        <v>91.521143549999991</v>
      </c>
      <c r="N70" s="27">
        <f t="shared" si="8"/>
        <v>329.99573226000001</v>
      </c>
      <c r="O70" s="29">
        <f t="shared" ref="O70:O133" si="9">IF(ISERROR(N70/K70*100),0,N70/K70*100)</f>
        <v>54.647404961551736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มหาวิทยาลัยราชภัฏพระนครศรีอยุธยา</v>
      </c>
      <c r="C71" s="23">
        <f>IF(ISERROR(VLOOKUP($P71,[1]BN2_1!$A:$AC,3,0)),0,VLOOKUP($P71,[1]BN2_1!$A:$AC,3,0))</f>
        <v>335.15984900000001</v>
      </c>
      <c r="D71" s="24">
        <f>IF(ISERROR(VLOOKUP($P71,[1]BN2_1!$A:$AC,7,0)),0,VLOOKUP($P71,[1]BN2_1!$A:$AC,7,0))</f>
        <v>0</v>
      </c>
      <c r="E71" s="25">
        <f>IF(ISERROR(VLOOKUP($P71,[1]BN2_1!$A:$AC,8,0)),0,VLOOKUP($P71,[1]BN2_1!$A:$AC,8,0))</f>
        <v>223.01944266000001</v>
      </c>
      <c r="F71" s="26">
        <f t="shared" si="5"/>
        <v>66.54121707161886</v>
      </c>
      <c r="G71" s="33">
        <f>IF(ISERROR(VLOOKUP($P71,[1]BN2_1!$A:$AC,12,0)),0,VLOOKUP($P71,[1]BN2_1!$A:$AC,12,0))</f>
        <v>92.131350999999995</v>
      </c>
      <c r="H71" s="34">
        <f>IF(ISERROR(VLOOKUP($P71,[1]BN2_1!$A:$AC,16,0)),0,VLOOKUP($P71,[1]BN2_1!$A:$AC,16,0))</f>
        <v>57.193803000000003</v>
      </c>
      <c r="I71" s="35">
        <f>IF(ISERROR(VLOOKUP($P71,[1]BN2_1!$A:$AC,17,0)),0,VLOOKUP($P71,[1]BN2_1!$A:$AC,17,0))</f>
        <v>10.767647999999999</v>
      </c>
      <c r="J71" s="36">
        <f t="shared" si="6"/>
        <v>11.687278958928975</v>
      </c>
      <c r="K71" s="23">
        <f t="shared" si="7"/>
        <v>427.2912</v>
      </c>
      <c r="L71" s="24">
        <f>IF(ISERROR(VLOOKUP($P71,[1]BN2_1!$A:$U,21,0)),0,VLOOKUP($P71,[1]BN2_1!$A:$U,21,0))</f>
        <v>427.2912</v>
      </c>
      <c r="M71" s="24">
        <f t="shared" si="8"/>
        <v>57.193803000000003</v>
      </c>
      <c r="N71" s="27">
        <f t="shared" si="8"/>
        <v>233.78709066000002</v>
      </c>
      <c r="O71" s="29">
        <f t="shared" si="9"/>
        <v>54.713762104157546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มหาวิทยาลัยกาฬสินธุ์</v>
      </c>
      <c r="C72" s="23">
        <f>IF(ISERROR(VLOOKUP($P72,[1]BN2_1!$A:$AC,3,0)),0,VLOOKUP($P72,[1]BN2_1!$A:$AC,3,0))</f>
        <v>284.63410850000002</v>
      </c>
      <c r="D72" s="24">
        <f>IF(ISERROR(VLOOKUP($P72,[1]BN2_1!$A:$AC,7,0)),0,VLOOKUP($P72,[1]BN2_1!$A:$AC,7,0))</f>
        <v>0.86499999999999999</v>
      </c>
      <c r="E72" s="25">
        <f>IF(ISERROR(VLOOKUP($P72,[1]BN2_1!$A:$AC,8,0)),0,VLOOKUP($P72,[1]BN2_1!$A:$AC,8,0))</f>
        <v>203.19106980999999</v>
      </c>
      <c r="F72" s="26">
        <f t="shared" si="5"/>
        <v>71.386760666457505</v>
      </c>
      <c r="G72" s="33">
        <f>IF(ISERROR(VLOOKUP($P72,[1]BN2_1!$A:$AC,12,0)),0,VLOOKUP($P72,[1]BN2_1!$A:$AC,12,0))</f>
        <v>214.7218915</v>
      </c>
      <c r="H72" s="34">
        <f>IF(ISERROR(VLOOKUP($P72,[1]BN2_1!$A:$AC,16,0)),0,VLOOKUP($P72,[1]BN2_1!$A:$AC,16,0))</f>
        <v>68.307399700000005</v>
      </c>
      <c r="I72" s="35">
        <f>IF(ISERROR(VLOOKUP($P72,[1]BN2_1!$A:$AC,17,0)),0,VLOOKUP($P72,[1]BN2_1!$A:$AC,17,0))</f>
        <v>70.552761709999999</v>
      </c>
      <c r="J72" s="36">
        <f t="shared" si="6"/>
        <v>32.857740408830182</v>
      </c>
      <c r="K72" s="23">
        <f t="shared" si="7"/>
        <v>499.35599999999999</v>
      </c>
      <c r="L72" s="24">
        <f>IF(ISERROR(VLOOKUP($P72,[1]BN2_1!$A:$U,21,0)),0,VLOOKUP($P72,[1]BN2_1!$A:$U,21,0))</f>
        <v>499.35599999999999</v>
      </c>
      <c r="M72" s="24">
        <f t="shared" si="8"/>
        <v>69.1723997</v>
      </c>
      <c r="N72" s="27">
        <f t="shared" si="8"/>
        <v>273.74383151999996</v>
      </c>
      <c r="O72" s="29">
        <f t="shared" si="9"/>
        <v>54.819373657270553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กรมกิจการสตรีและสถาบันครอบครัว</v>
      </c>
      <c r="C73" s="23">
        <f>IF(ISERROR(VLOOKUP($P73,[1]BN2_1!$A:$AC,3,0)),0,VLOOKUP($P73,[1]BN2_1!$A:$AC,3,0))</f>
        <v>611.45535600000005</v>
      </c>
      <c r="D73" s="24">
        <f>IF(ISERROR(VLOOKUP($P73,[1]BN2_1!$A:$AC,7,0)),0,VLOOKUP($P73,[1]BN2_1!$A:$AC,7,0))</f>
        <v>13.84244627</v>
      </c>
      <c r="E73" s="25">
        <f>IF(ISERROR(VLOOKUP($P73,[1]BN2_1!$A:$AC,8,0)),0,VLOOKUP($P73,[1]BN2_1!$A:$AC,8,0))</f>
        <v>332.13610265</v>
      </c>
      <c r="F73" s="26">
        <f t="shared" si="5"/>
        <v>54.318945674588214</v>
      </c>
      <c r="G73" s="33">
        <f>IF(ISERROR(VLOOKUP($P73,[1]BN2_1!$A:$AC,12,0)),0,VLOOKUP($P73,[1]BN2_1!$A:$AC,12,0))</f>
        <v>32.015844000000001</v>
      </c>
      <c r="H73" s="34">
        <f>IF(ISERROR(VLOOKUP($P73,[1]BN2_1!$A:$AC,16,0)),0,VLOOKUP($P73,[1]BN2_1!$A:$AC,16,0))</f>
        <v>8.58934</v>
      </c>
      <c r="I73" s="35">
        <f>IF(ISERROR(VLOOKUP($P73,[1]BN2_1!$A:$AC,17,0)),0,VLOOKUP($P73,[1]BN2_1!$A:$AC,17,0))</f>
        <v>20.665967299999998</v>
      </c>
      <c r="J73" s="36">
        <f t="shared" si="6"/>
        <v>64.549187895843062</v>
      </c>
      <c r="K73" s="23">
        <f t="shared" si="7"/>
        <v>643.47120000000007</v>
      </c>
      <c r="L73" s="24">
        <f>IF(ISERROR(VLOOKUP($P73,[1]BN2_1!$A:$U,21,0)),0,VLOOKUP($P73,[1]BN2_1!$A:$U,21,0))</f>
        <v>643.47119999999995</v>
      </c>
      <c r="M73" s="24">
        <f t="shared" si="8"/>
        <v>22.43178627</v>
      </c>
      <c r="N73" s="27">
        <f t="shared" si="8"/>
        <v>352.80206994999998</v>
      </c>
      <c r="O73" s="29">
        <f t="shared" si="9"/>
        <v>54.827950334063111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กรมฝนหลวงและการบินเกษตร</v>
      </c>
      <c r="C74" s="23">
        <f>IF(ISERROR(VLOOKUP($P74,[1]BN2_1!$A:$AC,3,0)),0,VLOOKUP($P74,[1]BN2_1!$A:$AC,3,0))</f>
        <v>785.87775499999998</v>
      </c>
      <c r="D74" s="24">
        <f>IF(ISERROR(VLOOKUP($P74,[1]BN2_1!$A:$AC,7,0)),0,VLOOKUP($P74,[1]BN2_1!$A:$AC,7,0))</f>
        <v>128.39002070999999</v>
      </c>
      <c r="E74" s="25">
        <f>IF(ISERROR(VLOOKUP($P74,[1]BN2_1!$A:$AC,8,0)),0,VLOOKUP($P74,[1]BN2_1!$A:$AC,8,0))</f>
        <v>501.64998700000001</v>
      </c>
      <c r="F74" s="26">
        <f t="shared" si="5"/>
        <v>63.833081393174183</v>
      </c>
      <c r="G74" s="33">
        <f>IF(ISERROR(VLOOKUP($P74,[1]BN2_1!$A:$AC,12,0)),0,VLOOKUP($P74,[1]BN2_1!$A:$AC,12,0))</f>
        <v>1159.161145</v>
      </c>
      <c r="H74" s="34">
        <f>IF(ISERROR(VLOOKUP($P74,[1]BN2_1!$A:$AC,16,0)),0,VLOOKUP($P74,[1]BN2_1!$A:$AC,16,0))</f>
        <v>454.22468450000002</v>
      </c>
      <c r="I74" s="35">
        <f>IF(ISERROR(VLOOKUP($P74,[1]BN2_1!$A:$AC,17,0)),0,VLOOKUP($P74,[1]BN2_1!$A:$AC,17,0))</f>
        <v>567.42142349999995</v>
      </c>
      <c r="J74" s="36">
        <f t="shared" si="6"/>
        <v>48.951038942907282</v>
      </c>
      <c r="K74" s="23">
        <f t="shared" si="7"/>
        <v>1945.0389</v>
      </c>
      <c r="L74" s="24">
        <f>IF(ISERROR(VLOOKUP($P74,[1]BN2_1!$A:$U,21,0)),0,VLOOKUP($P74,[1]BN2_1!$A:$U,21,0))</f>
        <v>1945.0389</v>
      </c>
      <c r="M74" s="24">
        <f t="shared" si="8"/>
        <v>582.61470521000001</v>
      </c>
      <c r="N74" s="27">
        <f t="shared" si="8"/>
        <v>1069.0714105</v>
      </c>
      <c r="O74" s="29">
        <f t="shared" si="9"/>
        <v>54.964011799455527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กรมทรัพย์สินทางปัญญา</v>
      </c>
      <c r="C75" s="23">
        <f>IF(ISERROR(VLOOKUP($P75,[1]BN2_1!$A:$AC,3,0)),0,VLOOKUP($P75,[1]BN2_1!$A:$AC,3,0))</f>
        <v>321.80280329999999</v>
      </c>
      <c r="D75" s="24">
        <f>IF(ISERROR(VLOOKUP($P75,[1]BN2_1!$A:$AC,7,0)),0,VLOOKUP($P75,[1]BN2_1!$A:$AC,7,0))</f>
        <v>43.554073090000003</v>
      </c>
      <c r="E75" s="25">
        <f>IF(ISERROR(VLOOKUP($P75,[1]BN2_1!$A:$AC,8,0)),0,VLOOKUP($P75,[1]BN2_1!$A:$AC,8,0))</f>
        <v>201.33878497000001</v>
      </c>
      <c r="F75" s="26">
        <f t="shared" si="5"/>
        <v>62.565889080308089</v>
      </c>
      <c r="G75" s="33">
        <f>IF(ISERROR(VLOOKUP($P75,[1]BN2_1!$A:$AC,12,0)),0,VLOOKUP($P75,[1]BN2_1!$A:$AC,12,0))</f>
        <v>67.203396699999999</v>
      </c>
      <c r="H75" s="34">
        <f>IF(ISERROR(VLOOKUP($P75,[1]BN2_1!$A:$AC,16,0)),0,VLOOKUP($P75,[1]BN2_1!$A:$AC,16,0))</f>
        <v>48.866300000000003</v>
      </c>
      <c r="I75" s="35">
        <f>IF(ISERROR(VLOOKUP($P75,[1]BN2_1!$A:$AC,17,0)),0,VLOOKUP($P75,[1]BN2_1!$A:$AC,17,0))</f>
        <v>13.54556944</v>
      </c>
      <c r="J75" s="36">
        <f t="shared" si="6"/>
        <v>20.156078569165537</v>
      </c>
      <c r="K75" s="23">
        <f t="shared" si="7"/>
        <v>389.00619999999998</v>
      </c>
      <c r="L75" s="24">
        <f>IF(ISERROR(VLOOKUP($P75,[1]BN2_1!$A:$U,21,0)),0,VLOOKUP($P75,[1]BN2_1!$A:$U,21,0))</f>
        <v>389.00619999999998</v>
      </c>
      <c r="M75" s="24">
        <f t="shared" si="8"/>
        <v>92.420373089999998</v>
      </c>
      <c r="N75" s="27">
        <f t="shared" si="8"/>
        <v>214.88435441000001</v>
      </c>
      <c r="O75" s="29">
        <f t="shared" si="9"/>
        <v>55.239313514797459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มหาวิทยาลัยราชภัฏวไลยอลงกรณ์ในพระบรมราชูปถัมภ์</v>
      </c>
      <c r="C76" s="23">
        <f>IF(ISERROR(VLOOKUP($P76,[1]BN2_1!$A:$AC,3,0)),0,VLOOKUP($P76,[1]BN2_1!$A:$AC,3,0))</f>
        <v>424.13855834999998</v>
      </c>
      <c r="D76" s="24">
        <f>IF(ISERROR(VLOOKUP($P76,[1]BN2_1!$A:$AC,7,0)),0,VLOOKUP($P76,[1]BN2_1!$A:$AC,7,0))</f>
        <v>5.5206247399999997</v>
      </c>
      <c r="E76" s="25">
        <f>IF(ISERROR(VLOOKUP($P76,[1]BN2_1!$A:$AC,8,0)),0,VLOOKUP($P76,[1]BN2_1!$A:$AC,8,0))</f>
        <v>283.78117342000002</v>
      </c>
      <c r="F76" s="26">
        <f t="shared" si="5"/>
        <v>66.907657375923662</v>
      </c>
      <c r="G76" s="33">
        <f>IF(ISERROR(VLOOKUP($P76,[1]BN2_1!$A:$AC,12,0)),0,VLOOKUP($P76,[1]BN2_1!$A:$AC,12,0))</f>
        <v>157.63874164999999</v>
      </c>
      <c r="H76" s="34">
        <f>IF(ISERROR(VLOOKUP($P76,[1]BN2_1!$A:$AC,16,0)),0,VLOOKUP($P76,[1]BN2_1!$A:$AC,16,0))</f>
        <v>93.346614849999995</v>
      </c>
      <c r="I76" s="35">
        <f>IF(ISERROR(VLOOKUP($P76,[1]BN2_1!$A:$AC,17,0)),0,VLOOKUP($P76,[1]BN2_1!$A:$AC,17,0))</f>
        <v>37.932322130000003</v>
      </c>
      <c r="J76" s="36">
        <f t="shared" si="6"/>
        <v>24.062817130461411</v>
      </c>
      <c r="K76" s="23">
        <f t="shared" si="7"/>
        <v>581.77729999999997</v>
      </c>
      <c r="L76" s="24">
        <f>IF(ISERROR(VLOOKUP($P76,[1]BN2_1!$A:$U,21,0)),0,VLOOKUP($P76,[1]BN2_1!$A:$U,21,0))</f>
        <v>581.77729999999997</v>
      </c>
      <c r="M76" s="24">
        <f t="shared" si="8"/>
        <v>98.867239589999997</v>
      </c>
      <c r="N76" s="27">
        <f t="shared" si="8"/>
        <v>321.71349555</v>
      </c>
      <c r="O76" s="29">
        <f t="shared" si="9"/>
        <v>55.298392623775463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มหาวิทยาลัยราชภัฏสุราษฎร์ธานี</v>
      </c>
      <c r="C77" s="23">
        <f>IF(ISERROR(VLOOKUP($P77,[1]BN2_1!$A:$AC,3,0)),0,VLOOKUP($P77,[1]BN2_1!$A:$AC,3,0))</f>
        <v>453.01785999999998</v>
      </c>
      <c r="D77" s="24">
        <f>IF(ISERROR(VLOOKUP($P77,[1]BN2_1!$A:$AC,7,0)),0,VLOOKUP($P77,[1]BN2_1!$A:$AC,7,0))</f>
        <v>2.22653415</v>
      </c>
      <c r="E77" s="25">
        <f>IF(ISERROR(VLOOKUP($P77,[1]BN2_1!$A:$AC,8,0)),0,VLOOKUP($P77,[1]BN2_1!$A:$AC,8,0))</f>
        <v>300.84435774999997</v>
      </c>
      <c r="F77" s="26">
        <f t="shared" si="5"/>
        <v>66.40893976012336</v>
      </c>
      <c r="G77" s="33">
        <f>IF(ISERROR(VLOOKUP($P77,[1]BN2_1!$A:$AC,12,0)),0,VLOOKUP($P77,[1]BN2_1!$A:$AC,12,0))</f>
        <v>252.03613999999999</v>
      </c>
      <c r="H77" s="34">
        <f>IF(ISERROR(VLOOKUP($P77,[1]BN2_1!$A:$AC,16,0)),0,VLOOKUP($P77,[1]BN2_1!$A:$AC,16,0))</f>
        <v>102.130779</v>
      </c>
      <c r="I77" s="35">
        <f>IF(ISERROR(VLOOKUP($P77,[1]BN2_1!$A:$AC,17,0)),0,VLOOKUP($P77,[1]BN2_1!$A:$AC,17,0))</f>
        <v>92.058183999999997</v>
      </c>
      <c r="J77" s="36">
        <f t="shared" si="6"/>
        <v>36.525787135130699</v>
      </c>
      <c r="K77" s="23">
        <f t="shared" si="7"/>
        <v>705.05399999999997</v>
      </c>
      <c r="L77" s="24">
        <f>IF(ISERROR(VLOOKUP($P77,[1]BN2_1!$A:$U,21,0)),0,VLOOKUP($P77,[1]BN2_1!$A:$U,21,0))</f>
        <v>705.05399999999997</v>
      </c>
      <c r="M77" s="24">
        <f t="shared" si="8"/>
        <v>104.35731315000001</v>
      </c>
      <c r="N77" s="27">
        <f t="shared" si="8"/>
        <v>392.90254174999995</v>
      </c>
      <c r="O77" s="29">
        <f t="shared" si="9"/>
        <v>55.726588566265846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สำนักงานศิลปวัฒนธรรมร่วมสมัย</v>
      </c>
      <c r="C78" s="23">
        <f>IF(ISERROR(VLOOKUP($P78,[1]BN2_1!$A:$AC,3,0)),0,VLOOKUP($P78,[1]BN2_1!$A:$AC,3,0))</f>
        <v>197.68549999999999</v>
      </c>
      <c r="D78" s="24">
        <f>IF(ISERROR(VLOOKUP($P78,[1]BN2_1!$A:$AC,7,0)),0,VLOOKUP($P78,[1]BN2_1!$A:$AC,7,0))</f>
        <v>19.11554198</v>
      </c>
      <c r="E78" s="25">
        <f>IF(ISERROR(VLOOKUP($P78,[1]BN2_1!$A:$AC,8,0)),0,VLOOKUP($P78,[1]BN2_1!$A:$AC,8,0))</f>
        <v>100.29610234</v>
      </c>
      <c r="F78" s="26">
        <f t="shared" si="5"/>
        <v>50.735184087856723</v>
      </c>
      <c r="G78" s="33">
        <f>IF(ISERROR(VLOOKUP($P78,[1]BN2_1!$A:$AC,12,0)),0,VLOOKUP($P78,[1]BN2_1!$A:$AC,12,0))</f>
        <v>26.735499999999998</v>
      </c>
      <c r="H78" s="34">
        <f>IF(ISERROR(VLOOKUP($P78,[1]BN2_1!$A:$AC,16,0)),0,VLOOKUP($P78,[1]BN2_1!$A:$AC,16,0))</f>
        <v>0.96</v>
      </c>
      <c r="I78" s="35">
        <f>IF(ISERROR(VLOOKUP($P78,[1]BN2_1!$A:$AC,17,0)),0,VLOOKUP($P78,[1]BN2_1!$A:$AC,17,0))</f>
        <v>25.0855</v>
      </c>
      <c r="J78" s="36">
        <f t="shared" si="6"/>
        <v>93.82843036412261</v>
      </c>
      <c r="K78" s="23">
        <f t="shared" si="7"/>
        <v>224.42099999999999</v>
      </c>
      <c r="L78" s="24">
        <f>IF(ISERROR(VLOOKUP($P78,[1]BN2_1!$A:$U,21,0)),0,VLOOKUP($P78,[1]BN2_1!$A:$U,21,0))</f>
        <v>224.42099999999999</v>
      </c>
      <c r="M78" s="24">
        <f t="shared" si="8"/>
        <v>20.075541980000001</v>
      </c>
      <c r="N78" s="27">
        <f t="shared" si="8"/>
        <v>125.38160234</v>
      </c>
      <c r="O78" s="29">
        <f t="shared" si="9"/>
        <v>55.868925965038926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สำนักงานคณะกรรมการนโยบายรัฐวิสาหกิจ</v>
      </c>
      <c r="C79" s="23">
        <f>IF(ISERROR(VLOOKUP($P79,[1]BN2_1!$A:$AC,3,0)),0,VLOOKUP($P79,[1]BN2_1!$A:$AC,3,0))</f>
        <v>122.02407100000001</v>
      </c>
      <c r="D79" s="24">
        <f>IF(ISERROR(VLOOKUP($P79,[1]BN2_1!$A:$AC,7,0)),0,VLOOKUP($P79,[1]BN2_1!$A:$AC,7,0))</f>
        <v>19.647620020000002</v>
      </c>
      <c r="E79" s="25">
        <f>IF(ISERROR(VLOOKUP($P79,[1]BN2_1!$A:$AC,8,0)),0,VLOOKUP($P79,[1]BN2_1!$A:$AC,8,0))</f>
        <v>78.320935340000005</v>
      </c>
      <c r="F79" s="26">
        <f t="shared" si="5"/>
        <v>64.184824107368129</v>
      </c>
      <c r="G79" s="33">
        <f>IF(ISERROR(VLOOKUP($P79,[1]BN2_1!$A:$AC,12,0)),0,VLOOKUP($P79,[1]BN2_1!$A:$AC,12,0))</f>
        <v>52.699429000000002</v>
      </c>
      <c r="H79" s="34">
        <f>IF(ISERROR(VLOOKUP($P79,[1]BN2_1!$A:$AC,16,0)),0,VLOOKUP($P79,[1]BN2_1!$A:$AC,16,0))</f>
        <v>29.337987500000001</v>
      </c>
      <c r="I79" s="35">
        <f>IF(ISERROR(VLOOKUP($P79,[1]BN2_1!$A:$AC,17,0)),0,VLOOKUP($P79,[1]BN2_1!$A:$AC,17,0))</f>
        <v>19.521783500000002</v>
      </c>
      <c r="J79" s="36">
        <f t="shared" si="6"/>
        <v>37.043633812427082</v>
      </c>
      <c r="K79" s="23">
        <f t="shared" si="7"/>
        <v>174.7235</v>
      </c>
      <c r="L79" s="24">
        <f>IF(ISERROR(VLOOKUP($P79,[1]BN2_1!$A:$U,21,0)),0,VLOOKUP($P79,[1]BN2_1!$A:$U,21,0))</f>
        <v>174.7235</v>
      </c>
      <c r="M79" s="24">
        <f t="shared" si="8"/>
        <v>48.985607520000002</v>
      </c>
      <c r="N79" s="27">
        <f t="shared" si="8"/>
        <v>97.842718840000003</v>
      </c>
      <c r="O79" s="29">
        <f t="shared" si="9"/>
        <v>55.998602843921972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มหาวิทยาลัยราชภัฏนครปฐม</v>
      </c>
      <c r="C80" s="23">
        <f>IF(ISERROR(VLOOKUP($P80,[1]BN2_1!$A:$AC,3,0)),0,VLOOKUP($P80,[1]BN2_1!$A:$AC,3,0))</f>
        <v>416.66852705000002</v>
      </c>
      <c r="D80" s="24">
        <f>IF(ISERROR(VLOOKUP($P80,[1]BN2_1!$A:$AC,7,0)),0,VLOOKUP($P80,[1]BN2_1!$A:$AC,7,0))</f>
        <v>2.43865877</v>
      </c>
      <c r="E80" s="25">
        <f>IF(ISERROR(VLOOKUP($P80,[1]BN2_1!$A:$AC,8,0)),0,VLOOKUP($P80,[1]BN2_1!$A:$AC,8,0))</f>
        <v>280.68476598000001</v>
      </c>
      <c r="F80" s="26">
        <f t="shared" si="5"/>
        <v>67.364043060136851</v>
      </c>
      <c r="G80" s="33">
        <f>IF(ISERROR(VLOOKUP($P80,[1]BN2_1!$A:$AC,12,0)),0,VLOOKUP($P80,[1]BN2_1!$A:$AC,12,0))</f>
        <v>111.63107295</v>
      </c>
      <c r="H80" s="34">
        <f>IF(ISERROR(VLOOKUP($P80,[1]BN2_1!$A:$AC,16,0)),0,VLOOKUP($P80,[1]BN2_1!$A:$AC,16,0))</f>
        <v>37.608756</v>
      </c>
      <c r="I80" s="35">
        <f>IF(ISERROR(VLOOKUP($P80,[1]BN2_1!$A:$AC,17,0)),0,VLOOKUP($P80,[1]BN2_1!$A:$AC,17,0))</f>
        <v>15.187616950000001</v>
      </c>
      <c r="J80" s="36">
        <f t="shared" si="6"/>
        <v>13.60518764950203</v>
      </c>
      <c r="K80" s="23">
        <f t="shared" si="7"/>
        <v>528.29960000000005</v>
      </c>
      <c r="L80" s="24">
        <f>IF(ISERROR(VLOOKUP($P80,[1]BN2_1!$A:$U,21,0)),0,VLOOKUP($P80,[1]BN2_1!$A:$U,21,0))</f>
        <v>528.29960000000005</v>
      </c>
      <c r="M80" s="24">
        <f t="shared" si="8"/>
        <v>40.047414770000003</v>
      </c>
      <c r="N80" s="27">
        <f t="shared" si="8"/>
        <v>295.87238293000001</v>
      </c>
      <c r="O80" s="29">
        <f t="shared" si="9"/>
        <v>56.004657760482878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มหาวิทยาลัยราชภัฏนครศรีธรรมราช</v>
      </c>
      <c r="C81" s="23">
        <f>IF(ISERROR(VLOOKUP($P81,[1]BN2_1!$A:$AC,3,0)),0,VLOOKUP($P81,[1]BN2_1!$A:$AC,3,0))</f>
        <v>338.85509999999999</v>
      </c>
      <c r="D81" s="24">
        <f>IF(ISERROR(VLOOKUP($P81,[1]BN2_1!$A:$AC,7,0)),0,VLOOKUP($P81,[1]BN2_1!$A:$AC,7,0))</f>
        <v>0.194302</v>
      </c>
      <c r="E81" s="25">
        <f>IF(ISERROR(VLOOKUP($P81,[1]BN2_1!$A:$AC,8,0)),0,VLOOKUP($P81,[1]BN2_1!$A:$AC,8,0))</f>
        <v>238.75212622000001</v>
      </c>
      <c r="F81" s="26">
        <f t="shared" si="5"/>
        <v>70.458472137500664</v>
      </c>
      <c r="G81" s="33">
        <f>IF(ISERROR(VLOOKUP($P81,[1]BN2_1!$A:$AC,12,0)),0,VLOOKUP($P81,[1]BN2_1!$A:$AC,12,0))</f>
        <v>132.05959999999999</v>
      </c>
      <c r="H81" s="34">
        <f>IF(ISERROR(VLOOKUP($P81,[1]BN2_1!$A:$AC,16,0)),0,VLOOKUP($P81,[1]BN2_1!$A:$AC,16,0))</f>
        <v>32.505719999999997</v>
      </c>
      <c r="I81" s="35">
        <f>IF(ISERROR(VLOOKUP($P81,[1]BN2_1!$A:$AC,17,0)),0,VLOOKUP($P81,[1]BN2_1!$A:$AC,17,0))</f>
        <v>25.23305886</v>
      </c>
      <c r="J81" s="36">
        <f t="shared" si="6"/>
        <v>19.107326434428092</v>
      </c>
      <c r="K81" s="23">
        <f t="shared" si="7"/>
        <v>470.91469999999998</v>
      </c>
      <c r="L81" s="24">
        <f>IF(ISERROR(VLOOKUP($P81,[1]BN2_1!$A:$U,21,0)),0,VLOOKUP($P81,[1]BN2_1!$A:$U,21,0))</f>
        <v>470.91469999999998</v>
      </c>
      <c r="M81" s="24">
        <f t="shared" si="8"/>
        <v>32.700021999999997</v>
      </c>
      <c r="N81" s="27">
        <f t="shared" si="8"/>
        <v>263.98518508000001</v>
      </c>
      <c r="O81" s="29">
        <f t="shared" si="9"/>
        <v>56.057962318865819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กรมอุตสาหกรรมพื้นฐานและการเหมืองแร่</v>
      </c>
      <c r="C82" s="23">
        <f>IF(ISERROR(VLOOKUP($P82,[1]BN2_1!$A:$AC,3,0)),0,VLOOKUP($P82,[1]BN2_1!$A:$AC,3,0))</f>
        <v>383.97452497</v>
      </c>
      <c r="D82" s="24">
        <f>IF(ISERROR(VLOOKUP($P82,[1]BN2_1!$A:$AC,7,0)),0,VLOOKUP($P82,[1]BN2_1!$A:$AC,7,0))</f>
        <v>13.62016098</v>
      </c>
      <c r="E82" s="25">
        <f>IF(ISERROR(VLOOKUP($P82,[1]BN2_1!$A:$AC,8,0)),0,VLOOKUP($P82,[1]BN2_1!$A:$AC,8,0))</f>
        <v>226.94355578</v>
      </c>
      <c r="F82" s="26">
        <f t="shared" si="5"/>
        <v>59.10380533649495</v>
      </c>
      <c r="G82" s="33">
        <f>IF(ISERROR(VLOOKUP($P82,[1]BN2_1!$A:$AC,12,0)),0,VLOOKUP($P82,[1]BN2_1!$A:$AC,12,0))</f>
        <v>51.635375029999999</v>
      </c>
      <c r="H82" s="34">
        <f>IF(ISERROR(VLOOKUP($P82,[1]BN2_1!$A:$AC,16,0)),0,VLOOKUP($P82,[1]BN2_1!$A:$AC,16,0))</f>
        <v>24.609288639999999</v>
      </c>
      <c r="I82" s="35">
        <f>IF(ISERROR(VLOOKUP($P82,[1]BN2_1!$A:$AC,17,0)),0,VLOOKUP($P82,[1]BN2_1!$A:$AC,17,0))</f>
        <v>17.93760249</v>
      </c>
      <c r="J82" s="36">
        <f t="shared" si="6"/>
        <v>34.738979778065534</v>
      </c>
      <c r="K82" s="23">
        <f t="shared" si="7"/>
        <v>435.60989999999998</v>
      </c>
      <c r="L82" s="24">
        <f>IF(ISERROR(VLOOKUP($P82,[1]BN2_1!$A:$U,21,0)),0,VLOOKUP($P82,[1]BN2_1!$A:$U,21,0))</f>
        <v>435.60989999999998</v>
      </c>
      <c r="M82" s="24">
        <f t="shared" si="8"/>
        <v>38.229449619999997</v>
      </c>
      <c r="N82" s="27">
        <f t="shared" si="8"/>
        <v>244.88115826999999</v>
      </c>
      <c r="O82" s="29">
        <f t="shared" si="9"/>
        <v>56.215700852987958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กรมส่งเสริมคุณภาพสิ่งแวดล้อม</v>
      </c>
      <c r="C83" s="23">
        <f>IF(ISERROR(VLOOKUP($P83,[1]BN2_1!$A:$AC,3,0)),0,VLOOKUP($P83,[1]BN2_1!$A:$AC,3,0))</f>
        <v>503.59</v>
      </c>
      <c r="D83" s="24">
        <f>IF(ISERROR(VLOOKUP($P83,[1]BN2_1!$A:$AC,7,0)),0,VLOOKUP($P83,[1]BN2_1!$A:$AC,7,0))</f>
        <v>86.573845259999999</v>
      </c>
      <c r="E83" s="25">
        <f>IF(ISERROR(VLOOKUP($P83,[1]BN2_1!$A:$AC,8,0)),0,VLOOKUP($P83,[1]BN2_1!$A:$AC,8,0))</f>
        <v>286.74437239000002</v>
      </c>
      <c r="F83" s="26">
        <f t="shared" si="5"/>
        <v>56.940044955221516</v>
      </c>
      <c r="G83" s="33">
        <f>IF(ISERROR(VLOOKUP($P83,[1]BN2_1!$A:$AC,12,0)),0,VLOOKUP($P83,[1]BN2_1!$A:$AC,12,0))</f>
        <v>43.671500000000002</v>
      </c>
      <c r="H83" s="34">
        <f>IF(ISERROR(VLOOKUP($P83,[1]BN2_1!$A:$AC,16,0)),0,VLOOKUP($P83,[1]BN2_1!$A:$AC,16,0))</f>
        <v>7.7962999999999996</v>
      </c>
      <c r="I83" s="35">
        <f>IF(ISERROR(VLOOKUP($P83,[1]BN2_1!$A:$AC,17,0)),0,VLOOKUP($P83,[1]BN2_1!$A:$AC,17,0))</f>
        <v>21.23692179</v>
      </c>
      <c r="J83" s="36">
        <f t="shared" si="6"/>
        <v>48.628789462235098</v>
      </c>
      <c r="K83" s="23">
        <f t="shared" si="7"/>
        <v>547.26149999999996</v>
      </c>
      <c r="L83" s="24">
        <f>IF(ISERROR(VLOOKUP($P83,[1]BN2_1!$A:$U,21,0)),0,VLOOKUP($P83,[1]BN2_1!$A:$U,21,0))</f>
        <v>547.26149999999996</v>
      </c>
      <c r="M83" s="24">
        <f t="shared" si="8"/>
        <v>94.370145260000001</v>
      </c>
      <c r="N83" s="27">
        <f t="shared" si="8"/>
        <v>307.98129418000002</v>
      </c>
      <c r="O83" s="29">
        <f t="shared" si="9"/>
        <v>56.276806276341397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สถาบันบัณฑิตพัฒนศิลป์</v>
      </c>
      <c r="C84" s="23">
        <f>IF(ISERROR(VLOOKUP($P84,[1]BN2_1!$A:$AC,3,0)),0,VLOOKUP($P84,[1]BN2_1!$A:$AC,3,0))</f>
        <v>826.53157699999997</v>
      </c>
      <c r="D84" s="24">
        <f>IF(ISERROR(VLOOKUP($P84,[1]BN2_1!$A:$AC,7,0)),0,VLOOKUP($P84,[1]BN2_1!$A:$AC,7,0))</f>
        <v>7.4086103100000003</v>
      </c>
      <c r="E84" s="25">
        <f>IF(ISERROR(VLOOKUP($P84,[1]BN2_1!$A:$AC,8,0)),0,VLOOKUP($P84,[1]BN2_1!$A:$AC,8,0))</f>
        <v>547.69741113999999</v>
      </c>
      <c r="F84" s="26">
        <f t="shared" si="5"/>
        <v>66.264547705235472</v>
      </c>
      <c r="G84" s="33">
        <f>IF(ISERROR(VLOOKUP($P84,[1]BN2_1!$A:$AC,12,0)),0,VLOOKUP($P84,[1]BN2_1!$A:$AC,12,0))</f>
        <v>475.64962300000002</v>
      </c>
      <c r="H84" s="34">
        <f>IF(ISERROR(VLOOKUP($P84,[1]BN2_1!$A:$AC,16,0)),0,VLOOKUP($P84,[1]BN2_1!$A:$AC,16,0))</f>
        <v>142.77455064</v>
      </c>
      <c r="I84" s="35">
        <f>IF(ISERROR(VLOOKUP($P84,[1]BN2_1!$A:$AC,17,0)),0,VLOOKUP($P84,[1]BN2_1!$A:$AC,17,0))</f>
        <v>187.42956484000001</v>
      </c>
      <c r="J84" s="36">
        <f t="shared" si="6"/>
        <v>39.40496444795879</v>
      </c>
      <c r="K84" s="23">
        <f t="shared" si="7"/>
        <v>1302.1812</v>
      </c>
      <c r="L84" s="24">
        <f>IF(ISERROR(VLOOKUP($P84,[1]BN2_1!$A:$U,21,0)),0,VLOOKUP($P84,[1]BN2_1!$A:$U,21,0))</f>
        <v>1302.1812</v>
      </c>
      <c r="M84" s="24">
        <f t="shared" si="8"/>
        <v>150.18316095</v>
      </c>
      <c r="N84" s="27">
        <f t="shared" si="8"/>
        <v>735.12697598</v>
      </c>
      <c r="O84" s="29">
        <f t="shared" si="9"/>
        <v>56.453508619230561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มหาวิทยาลัยเทคโนโลยีราชมงคลล้านนา</v>
      </c>
      <c r="C85" s="23">
        <f>IF(ISERROR(VLOOKUP($P85,[1]BN2_1!$A:$AC,3,0)),0,VLOOKUP($P85,[1]BN2_1!$A:$AC,3,0))</f>
        <v>878.89970000000005</v>
      </c>
      <c r="D85" s="24">
        <f>IF(ISERROR(VLOOKUP($P85,[1]BN2_1!$A:$AC,7,0)),0,VLOOKUP($P85,[1]BN2_1!$A:$AC,7,0))</f>
        <v>1.0319061</v>
      </c>
      <c r="E85" s="25">
        <f>IF(ISERROR(VLOOKUP($P85,[1]BN2_1!$A:$AC,8,0)),0,VLOOKUP($P85,[1]BN2_1!$A:$AC,8,0))</f>
        <v>596.39984793999997</v>
      </c>
      <c r="F85" s="26">
        <f t="shared" si="5"/>
        <v>67.857555070277058</v>
      </c>
      <c r="G85" s="33">
        <f>IF(ISERROR(VLOOKUP($P85,[1]BN2_1!$A:$AC,12,0)),0,VLOOKUP($P85,[1]BN2_1!$A:$AC,12,0))</f>
        <v>222.29660000000001</v>
      </c>
      <c r="H85" s="34">
        <f>IF(ISERROR(VLOOKUP($P85,[1]BN2_1!$A:$AC,16,0)),0,VLOOKUP($P85,[1]BN2_1!$A:$AC,16,0))</f>
        <v>119.39596032999999</v>
      </c>
      <c r="I85" s="35">
        <f>IF(ISERROR(VLOOKUP($P85,[1]BN2_1!$A:$AC,17,0)),0,VLOOKUP($P85,[1]BN2_1!$A:$AC,17,0))</f>
        <v>26.039273000000001</v>
      </c>
      <c r="J85" s="36">
        <f t="shared" si="6"/>
        <v>11.713752257119541</v>
      </c>
      <c r="K85" s="23">
        <f t="shared" si="7"/>
        <v>1101.1963000000001</v>
      </c>
      <c r="L85" s="24">
        <f>IF(ISERROR(VLOOKUP($P85,[1]BN2_1!$A:$U,21,0)),0,VLOOKUP($P85,[1]BN2_1!$A:$U,21,0))</f>
        <v>1101.1963000000001</v>
      </c>
      <c r="M85" s="24">
        <f t="shared" si="8"/>
        <v>120.42786642999999</v>
      </c>
      <c r="N85" s="27">
        <f t="shared" si="8"/>
        <v>622.43912093999995</v>
      </c>
      <c r="O85" s="29">
        <f t="shared" si="9"/>
        <v>56.52390231787011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กรมคุ้มครองสิทธิและเสรีภาพ</v>
      </c>
      <c r="C86" s="23">
        <f>IF(ISERROR(VLOOKUP($P86,[1]BN2_1!$A:$AC,3,0)),0,VLOOKUP($P86,[1]BN2_1!$A:$AC,3,0))</f>
        <v>757.22123999999997</v>
      </c>
      <c r="D86" s="24">
        <f>IF(ISERROR(VLOOKUP($P86,[1]BN2_1!$A:$AC,7,0)),0,VLOOKUP($P86,[1]BN2_1!$A:$AC,7,0))</f>
        <v>7.2845126000000002</v>
      </c>
      <c r="E86" s="25">
        <f>IF(ISERROR(VLOOKUP($P86,[1]BN2_1!$A:$AC,8,0)),0,VLOOKUP($P86,[1]BN2_1!$A:$AC,8,0))</f>
        <v>438.51801216000001</v>
      </c>
      <c r="F86" s="26">
        <f t="shared" si="5"/>
        <v>57.911478045702999</v>
      </c>
      <c r="G86" s="33">
        <f>IF(ISERROR(VLOOKUP($P86,[1]BN2_1!$A:$AC,12,0)),0,VLOOKUP($P86,[1]BN2_1!$A:$AC,12,0))</f>
        <v>20.39556</v>
      </c>
      <c r="H86" s="34">
        <f>IF(ISERROR(VLOOKUP($P86,[1]BN2_1!$A:$AC,16,0)),0,VLOOKUP($P86,[1]BN2_1!$A:$AC,16,0))</f>
        <v>17.465</v>
      </c>
      <c r="I86" s="35">
        <f>IF(ISERROR(VLOOKUP($P86,[1]BN2_1!$A:$AC,17,0)),0,VLOOKUP($P86,[1]BN2_1!$A:$AC,17,0))</f>
        <v>1.6868649899999999</v>
      </c>
      <c r="J86" s="36">
        <f t="shared" si="6"/>
        <v>8.2707461329818841</v>
      </c>
      <c r="K86" s="23">
        <f t="shared" si="7"/>
        <v>777.61680000000001</v>
      </c>
      <c r="L86" s="24">
        <f>IF(ISERROR(VLOOKUP($P86,[1]BN2_1!$A:$U,21,0)),0,VLOOKUP($P86,[1]BN2_1!$A:$U,21,0))</f>
        <v>777.61680000000001</v>
      </c>
      <c r="M86" s="24">
        <f t="shared" si="8"/>
        <v>24.749512599999999</v>
      </c>
      <c r="N86" s="27">
        <f t="shared" si="8"/>
        <v>440.20487715000002</v>
      </c>
      <c r="O86" s="29">
        <f t="shared" si="9"/>
        <v>56.609486465570193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มหาวิทยาลัยราชภัฏหมู่บ้านจอมบึง</v>
      </c>
      <c r="C87" s="23">
        <f>IF(ISERROR(VLOOKUP($P87,[1]BN2_1!$A:$AC,3,0)),0,VLOOKUP($P87,[1]BN2_1!$A:$AC,3,0))</f>
        <v>244.44630000000001</v>
      </c>
      <c r="D87" s="24">
        <f>IF(ISERROR(VLOOKUP($P87,[1]BN2_1!$A:$AC,7,0)),0,VLOOKUP($P87,[1]BN2_1!$A:$AC,7,0))</f>
        <v>0.55159999999999998</v>
      </c>
      <c r="E87" s="25">
        <f>IF(ISERROR(VLOOKUP($P87,[1]BN2_1!$A:$AC,8,0)),0,VLOOKUP($P87,[1]BN2_1!$A:$AC,8,0))</f>
        <v>168.14516843000001</v>
      </c>
      <c r="F87" s="26">
        <f t="shared" si="5"/>
        <v>68.786137662955014</v>
      </c>
      <c r="G87" s="33">
        <f>IF(ISERROR(VLOOKUP($P87,[1]BN2_1!$A:$AC,12,0)),0,VLOOKUP($P87,[1]BN2_1!$A:$AC,12,0))</f>
        <v>70.8386</v>
      </c>
      <c r="H87" s="34">
        <f>IF(ISERROR(VLOOKUP($P87,[1]BN2_1!$A:$AC,16,0)),0,VLOOKUP($P87,[1]BN2_1!$A:$AC,16,0))</f>
        <v>55.248553000000001</v>
      </c>
      <c r="I87" s="35">
        <f>IF(ISERROR(VLOOKUP($P87,[1]BN2_1!$A:$AC,17,0)),0,VLOOKUP($P87,[1]BN2_1!$A:$AC,17,0))</f>
        <v>11.35432685</v>
      </c>
      <c r="J87" s="36">
        <f t="shared" si="6"/>
        <v>16.028446143769074</v>
      </c>
      <c r="K87" s="23">
        <f t="shared" si="7"/>
        <v>315.28489999999999</v>
      </c>
      <c r="L87" s="24">
        <f>IF(ISERROR(VLOOKUP($P87,[1]BN2_1!$A:$U,21,0)),0,VLOOKUP($P87,[1]BN2_1!$A:$U,21,0))</f>
        <v>315.28489999999999</v>
      </c>
      <c r="M87" s="24">
        <f t="shared" si="8"/>
        <v>55.800153000000002</v>
      </c>
      <c r="N87" s="27">
        <f t="shared" si="8"/>
        <v>179.49949528000002</v>
      </c>
      <c r="O87" s="29">
        <f t="shared" si="9"/>
        <v>56.932474495289817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กรมบัญชีกลาง</v>
      </c>
      <c r="C88" s="23">
        <f>IF(ISERROR(VLOOKUP($P88,[1]BN2_1!$A:$AC,3,0)),0,VLOOKUP($P88,[1]BN2_1!$A:$AC,3,0))</f>
        <v>1439.4469999999999</v>
      </c>
      <c r="D88" s="24">
        <f>IF(ISERROR(VLOOKUP($P88,[1]BN2_1!$A:$AC,7,0)),0,VLOOKUP($P88,[1]BN2_1!$A:$AC,7,0))</f>
        <v>174.98374905</v>
      </c>
      <c r="E88" s="25">
        <f>IF(ISERROR(VLOOKUP($P88,[1]BN2_1!$A:$AC,8,0)),0,VLOOKUP($P88,[1]BN2_1!$A:$AC,8,0))</f>
        <v>875.55295192999995</v>
      </c>
      <c r="F88" s="26">
        <f t="shared" si="5"/>
        <v>60.825647066547084</v>
      </c>
      <c r="G88" s="33">
        <f>IF(ISERROR(VLOOKUP($P88,[1]BN2_1!$A:$AC,12,0)),0,VLOOKUP($P88,[1]BN2_1!$A:$AC,12,0))</f>
        <v>164.80279999999999</v>
      </c>
      <c r="H88" s="34">
        <f>IF(ISERROR(VLOOKUP($P88,[1]BN2_1!$A:$AC,16,0)),0,VLOOKUP($P88,[1]BN2_1!$A:$AC,16,0))</f>
        <v>108.89234008</v>
      </c>
      <c r="I88" s="35">
        <f>IF(ISERROR(VLOOKUP($P88,[1]BN2_1!$A:$AC,17,0)),0,VLOOKUP($P88,[1]BN2_1!$A:$AC,17,0))</f>
        <v>41.209610120000001</v>
      </c>
      <c r="J88" s="36">
        <f t="shared" si="6"/>
        <v>25.005406534355</v>
      </c>
      <c r="K88" s="23">
        <f t="shared" si="7"/>
        <v>1604.2497999999998</v>
      </c>
      <c r="L88" s="24">
        <f>IF(ISERROR(VLOOKUP($P88,[1]BN2_1!$A:$U,21,0)),0,VLOOKUP($P88,[1]BN2_1!$A:$U,21,0))</f>
        <v>1604.2498000000001</v>
      </c>
      <c r="M88" s="24">
        <f t="shared" si="8"/>
        <v>283.87608912999997</v>
      </c>
      <c r="N88" s="27">
        <f t="shared" si="8"/>
        <v>916.76256204999993</v>
      </c>
      <c r="O88" s="29">
        <f t="shared" si="9"/>
        <v>57.145873544755929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กรมโรงงานอุตสาหกรรม</v>
      </c>
      <c r="C89" s="23">
        <f>IF(ISERROR(VLOOKUP($P89,[1]BN2_1!$A:$AC,3,0)),0,VLOOKUP($P89,[1]BN2_1!$A:$AC,3,0))</f>
        <v>448.32029999999997</v>
      </c>
      <c r="D89" s="24">
        <f>IF(ISERROR(VLOOKUP($P89,[1]BN2_1!$A:$AC,7,0)),0,VLOOKUP($P89,[1]BN2_1!$A:$AC,7,0))</f>
        <v>67.603177529999996</v>
      </c>
      <c r="E89" s="25">
        <f>IF(ISERROR(VLOOKUP($P89,[1]BN2_1!$A:$AC,8,0)),0,VLOOKUP($P89,[1]BN2_1!$A:$AC,8,0))</f>
        <v>274.23370903</v>
      </c>
      <c r="F89" s="26">
        <f t="shared" si="5"/>
        <v>61.169148269663452</v>
      </c>
      <c r="G89" s="33">
        <f>IF(ISERROR(VLOOKUP($P89,[1]BN2_1!$A:$AC,12,0)),0,VLOOKUP($P89,[1]BN2_1!$A:$AC,12,0))</f>
        <v>69.628799999999998</v>
      </c>
      <c r="H89" s="34">
        <f>IF(ISERROR(VLOOKUP($P89,[1]BN2_1!$A:$AC,16,0)),0,VLOOKUP($P89,[1]BN2_1!$A:$AC,16,0))</f>
        <v>47.141550000000002</v>
      </c>
      <c r="I89" s="35">
        <f>IF(ISERROR(VLOOKUP($P89,[1]BN2_1!$A:$AC,17,0)),0,VLOOKUP($P89,[1]BN2_1!$A:$AC,17,0))</f>
        <v>21.898415709999998</v>
      </c>
      <c r="J89" s="36">
        <f t="shared" si="6"/>
        <v>31.450227075577921</v>
      </c>
      <c r="K89" s="23">
        <f t="shared" si="7"/>
        <v>517.94909999999993</v>
      </c>
      <c r="L89" s="24">
        <f>IF(ISERROR(VLOOKUP($P89,[1]BN2_1!$A:$U,21,0)),0,VLOOKUP($P89,[1]BN2_1!$A:$U,21,0))</f>
        <v>517.94910000000004</v>
      </c>
      <c r="M89" s="24">
        <f t="shared" si="8"/>
        <v>114.74472753000001</v>
      </c>
      <c r="N89" s="27">
        <f t="shared" si="8"/>
        <v>296.13212473999999</v>
      </c>
      <c r="O89" s="29">
        <f t="shared" si="9"/>
        <v>57.173981910577709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กรมชลประทาน</v>
      </c>
      <c r="C90" s="23">
        <f>IF(ISERROR(VLOOKUP($P90,[1]BN2_1!$A:$AC,3,0)),0,VLOOKUP($P90,[1]BN2_1!$A:$AC,3,0))</f>
        <v>7920.3780299999999</v>
      </c>
      <c r="D90" s="24">
        <f>IF(ISERROR(VLOOKUP($P90,[1]BN2_1!$A:$AC,7,0)),0,VLOOKUP($P90,[1]BN2_1!$A:$AC,7,0))</f>
        <v>199.32057459000001</v>
      </c>
      <c r="E90" s="25">
        <f>IF(ISERROR(VLOOKUP($P90,[1]BN2_1!$A:$AC,8,0)),0,VLOOKUP($P90,[1]BN2_1!$A:$AC,8,0))</f>
        <v>5537.0708124599996</v>
      </c>
      <c r="F90" s="26">
        <f t="shared" si="5"/>
        <v>69.909173419339936</v>
      </c>
      <c r="G90" s="33">
        <f>IF(ISERROR(VLOOKUP($P90,[1]BN2_1!$A:$AC,12,0)),0,VLOOKUP($P90,[1]BN2_1!$A:$AC,12,0))</f>
        <v>66186.600569999995</v>
      </c>
      <c r="H90" s="34">
        <f>IF(ISERROR(VLOOKUP($P90,[1]BN2_1!$A:$AC,16,0)),0,VLOOKUP($P90,[1]BN2_1!$A:$AC,16,0))</f>
        <v>14617.729578639999</v>
      </c>
      <c r="I90" s="35">
        <f>IF(ISERROR(VLOOKUP($P90,[1]BN2_1!$A:$AC,17,0)),0,VLOOKUP($P90,[1]BN2_1!$A:$AC,17,0))</f>
        <v>36888.28659589</v>
      </c>
      <c r="J90" s="36">
        <f t="shared" si="6"/>
        <v>55.733768282715111</v>
      </c>
      <c r="K90" s="23">
        <f t="shared" si="7"/>
        <v>74106.978600000002</v>
      </c>
      <c r="L90" s="24">
        <f>IF(ISERROR(VLOOKUP($P90,[1]BN2_1!$A:$U,21,0)),0,VLOOKUP($P90,[1]BN2_1!$A:$U,21,0))</f>
        <v>74106.978600000002</v>
      </c>
      <c r="M90" s="24">
        <f t="shared" si="8"/>
        <v>14817.050153229999</v>
      </c>
      <c r="N90" s="27">
        <f t="shared" si="8"/>
        <v>42425.357408349999</v>
      </c>
      <c r="O90" s="29">
        <f t="shared" si="9"/>
        <v>57.248801947985498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กองทัพเรือ</v>
      </c>
      <c r="C91" s="23">
        <f>IF(ISERROR(VLOOKUP($P91,[1]BN2_1!$A:$AC,3,0)),0,VLOOKUP($P91,[1]BN2_1!$A:$AC,3,0))</f>
        <v>32704.488520909999</v>
      </c>
      <c r="D91" s="24">
        <f>IF(ISERROR(VLOOKUP($P91,[1]BN2_1!$A:$AC,7,0)),0,VLOOKUP($P91,[1]BN2_1!$A:$AC,7,0))</f>
        <v>1700.4344782200001</v>
      </c>
      <c r="E91" s="25">
        <f>IF(ISERROR(VLOOKUP($P91,[1]BN2_1!$A:$AC,8,0)),0,VLOOKUP($P91,[1]BN2_1!$A:$AC,8,0))</f>
        <v>21380.423549539999</v>
      </c>
      <c r="F91" s="26">
        <f t="shared" si="5"/>
        <v>65.374584702250189</v>
      </c>
      <c r="G91" s="33">
        <f>IF(ISERROR(VLOOKUP($P91,[1]BN2_1!$A:$AC,12,0)),0,VLOOKUP($P91,[1]BN2_1!$A:$AC,12,0))</f>
        <v>9732.5805790899994</v>
      </c>
      <c r="H91" s="34">
        <f>IF(ISERROR(VLOOKUP($P91,[1]BN2_1!$A:$AC,16,0)),0,VLOOKUP($P91,[1]BN2_1!$A:$AC,16,0))</f>
        <v>3780.0544728199998</v>
      </c>
      <c r="I91" s="35">
        <f>IF(ISERROR(VLOOKUP($P91,[1]BN2_1!$A:$AC,17,0)),0,VLOOKUP($P91,[1]BN2_1!$A:$AC,17,0))</f>
        <v>2947.1957169799998</v>
      </c>
      <c r="J91" s="36">
        <f t="shared" si="6"/>
        <v>30.281749974019366</v>
      </c>
      <c r="K91" s="23">
        <f t="shared" si="7"/>
        <v>42437.069100000001</v>
      </c>
      <c r="L91" s="24">
        <f>IF(ISERROR(VLOOKUP($P91,[1]BN2_1!$A:$U,21,0)),0,VLOOKUP($P91,[1]BN2_1!$A:$U,21,0))</f>
        <v>42437.069100000001</v>
      </c>
      <c r="M91" s="24">
        <f t="shared" si="8"/>
        <v>5480.4889510399998</v>
      </c>
      <c r="N91" s="27">
        <f t="shared" si="8"/>
        <v>24327.61926652</v>
      </c>
      <c r="O91" s="29">
        <f t="shared" si="9"/>
        <v>57.326341763126145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สำนักงานมาตรฐานสินค้าเกษตรและอาหารแห่งชาติ</v>
      </c>
      <c r="C92" s="23">
        <f>IF(ISERROR(VLOOKUP($P92,[1]BN2_1!$A:$AC,3,0)),0,VLOOKUP($P92,[1]BN2_1!$A:$AC,3,0))</f>
        <v>237.69669999999999</v>
      </c>
      <c r="D92" s="24">
        <f>IF(ISERROR(VLOOKUP($P92,[1]BN2_1!$A:$AC,7,0)),0,VLOOKUP($P92,[1]BN2_1!$A:$AC,7,0))</f>
        <v>13.84104677</v>
      </c>
      <c r="E92" s="25">
        <f>IF(ISERROR(VLOOKUP($P92,[1]BN2_1!$A:$AC,8,0)),0,VLOOKUP($P92,[1]BN2_1!$A:$AC,8,0))</f>
        <v>138.62251240000001</v>
      </c>
      <c r="F92" s="26">
        <f t="shared" si="5"/>
        <v>58.319073171819383</v>
      </c>
      <c r="G92" s="33">
        <f>IF(ISERROR(VLOOKUP($P92,[1]BN2_1!$A:$AC,12,0)),0,VLOOKUP($P92,[1]BN2_1!$A:$AC,12,0))</f>
        <v>1.9177</v>
      </c>
      <c r="H92" s="34">
        <f>IF(ISERROR(VLOOKUP($P92,[1]BN2_1!$A:$AC,16,0)),0,VLOOKUP($P92,[1]BN2_1!$A:$AC,16,0))</f>
        <v>1.718939</v>
      </c>
      <c r="I92" s="35">
        <f>IF(ISERROR(VLOOKUP($P92,[1]BN2_1!$A:$AC,17,0)),0,VLOOKUP($P92,[1]BN2_1!$A:$AC,17,0))</f>
        <v>0.19339999999999999</v>
      </c>
      <c r="J92" s="36">
        <f t="shared" si="6"/>
        <v>10.084997653439014</v>
      </c>
      <c r="K92" s="23">
        <f t="shared" si="7"/>
        <v>239.61439999999999</v>
      </c>
      <c r="L92" s="24">
        <f>IF(ISERROR(VLOOKUP($P92,[1]BN2_1!$A:$U,21,0)),0,VLOOKUP($P92,[1]BN2_1!$A:$U,21,0))</f>
        <v>239.61439999999999</v>
      </c>
      <c r="M92" s="24">
        <f t="shared" si="8"/>
        <v>15.559985770000001</v>
      </c>
      <c r="N92" s="27">
        <f t="shared" si="8"/>
        <v>138.8159124</v>
      </c>
      <c r="O92" s="29">
        <f t="shared" si="9"/>
        <v>57.933042588425408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กรมศุลกากร</v>
      </c>
      <c r="C93" s="23">
        <f>IF(ISERROR(VLOOKUP($P93,[1]BN2_1!$A:$AC,3,0)),0,VLOOKUP($P93,[1]BN2_1!$A:$AC,3,0))</f>
        <v>2981.4695156100001</v>
      </c>
      <c r="D93" s="24">
        <f>IF(ISERROR(VLOOKUP($P93,[1]BN2_1!$A:$AC,7,0)),0,VLOOKUP($P93,[1]BN2_1!$A:$AC,7,0))</f>
        <v>156.76064597999999</v>
      </c>
      <c r="E93" s="25">
        <f>IF(ISERROR(VLOOKUP($P93,[1]BN2_1!$A:$AC,8,0)),0,VLOOKUP($P93,[1]BN2_1!$A:$AC,8,0))</f>
        <v>2064.0150551000002</v>
      </c>
      <c r="F93" s="26">
        <f t="shared" si="5"/>
        <v>69.228111986169623</v>
      </c>
      <c r="G93" s="33">
        <f>IF(ISERROR(VLOOKUP($P93,[1]BN2_1!$A:$AC,12,0)),0,VLOOKUP($P93,[1]BN2_1!$A:$AC,12,0))</f>
        <v>976.82728439000005</v>
      </c>
      <c r="H93" s="34">
        <f>IF(ISERROR(VLOOKUP($P93,[1]BN2_1!$A:$AC,16,0)),0,VLOOKUP($P93,[1]BN2_1!$A:$AC,16,0))</f>
        <v>514.33212359000004</v>
      </c>
      <c r="I93" s="35">
        <f>IF(ISERROR(VLOOKUP($P93,[1]BN2_1!$A:$AC,17,0)),0,VLOOKUP($P93,[1]BN2_1!$A:$AC,17,0))</f>
        <v>229.88222507</v>
      </c>
      <c r="J93" s="36">
        <f t="shared" si="6"/>
        <v>23.533558976452497</v>
      </c>
      <c r="K93" s="23">
        <f t="shared" si="7"/>
        <v>3958.2968000000001</v>
      </c>
      <c r="L93" s="24">
        <f>IF(ISERROR(VLOOKUP($P93,[1]BN2_1!$A:$U,21,0)),0,VLOOKUP($P93,[1]BN2_1!$A:$U,21,0))</f>
        <v>3958.2968000000001</v>
      </c>
      <c r="M93" s="24">
        <f t="shared" si="8"/>
        <v>671.09276956999997</v>
      </c>
      <c r="N93" s="27">
        <f t="shared" si="8"/>
        <v>2293.8972801700002</v>
      </c>
      <c r="O93" s="29">
        <f t="shared" si="9"/>
        <v>57.951624046231196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สำนักงานกิจการยุติธรรม</v>
      </c>
      <c r="C94" s="23">
        <f>IF(ISERROR(VLOOKUP($P94,[1]BN2_1!$A:$AC,3,0)),0,VLOOKUP($P94,[1]BN2_1!$A:$AC,3,0))</f>
        <v>92.192899999999995</v>
      </c>
      <c r="D94" s="24">
        <f>IF(ISERROR(VLOOKUP($P94,[1]BN2_1!$A:$AC,7,0)),0,VLOOKUP($P94,[1]BN2_1!$A:$AC,7,0))</f>
        <v>13.26802764</v>
      </c>
      <c r="E94" s="25">
        <f>IF(ISERROR(VLOOKUP($P94,[1]BN2_1!$A:$AC,8,0)),0,VLOOKUP($P94,[1]BN2_1!$A:$AC,8,0))</f>
        <v>54.707739220000001</v>
      </c>
      <c r="F94" s="26">
        <f t="shared" si="5"/>
        <v>59.340512360496312</v>
      </c>
      <c r="G94" s="33">
        <f>IF(ISERROR(VLOOKUP($P94,[1]BN2_1!$A:$AC,12,0)),0,VLOOKUP($P94,[1]BN2_1!$A:$AC,12,0))</f>
        <v>18.308499999999999</v>
      </c>
      <c r="H94" s="34">
        <f>IF(ISERROR(VLOOKUP($P94,[1]BN2_1!$A:$AC,16,0)),0,VLOOKUP($P94,[1]BN2_1!$A:$AC,16,0))</f>
        <v>8.5679999999999996</v>
      </c>
      <c r="I94" s="35">
        <f>IF(ISERROR(VLOOKUP($P94,[1]BN2_1!$A:$AC,17,0)),0,VLOOKUP($P94,[1]BN2_1!$A:$AC,17,0))</f>
        <v>9.5931999999999995</v>
      </c>
      <c r="J94" s="36">
        <f t="shared" si="6"/>
        <v>52.397520277466747</v>
      </c>
      <c r="K94" s="23">
        <f t="shared" si="7"/>
        <v>110.50139999999999</v>
      </c>
      <c r="L94" s="24">
        <f>IF(ISERROR(VLOOKUP($P94,[1]BN2_1!$A:$U,21,0)),0,VLOOKUP($P94,[1]BN2_1!$A:$U,21,0))</f>
        <v>110.5014</v>
      </c>
      <c r="M94" s="24">
        <f t="shared" si="8"/>
        <v>21.836027639999998</v>
      </c>
      <c r="N94" s="27">
        <f t="shared" si="8"/>
        <v>64.300939220000004</v>
      </c>
      <c r="O94" s="29">
        <f t="shared" si="9"/>
        <v>58.190157970849242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สถาบันวิทยาลัยชุมชน</v>
      </c>
      <c r="C95" s="23">
        <f>IF(ISERROR(VLOOKUP($P95,[1]BN2_1!$A:$AC,3,0)),0,VLOOKUP($P95,[1]BN2_1!$A:$AC,3,0))</f>
        <v>589.15385000000003</v>
      </c>
      <c r="D95" s="24">
        <f>IF(ISERROR(VLOOKUP($P95,[1]BN2_1!$A:$AC,7,0)),0,VLOOKUP($P95,[1]BN2_1!$A:$AC,7,0))</f>
        <v>8.11674367</v>
      </c>
      <c r="E95" s="25">
        <f>IF(ISERROR(VLOOKUP($P95,[1]BN2_1!$A:$AC,8,0)),0,VLOOKUP($P95,[1]BN2_1!$A:$AC,8,0))</f>
        <v>355.25140698000001</v>
      </c>
      <c r="F95" s="26">
        <f t="shared" si="5"/>
        <v>60.298580240118937</v>
      </c>
      <c r="G95" s="33">
        <f>IF(ISERROR(VLOOKUP($P95,[1]BN2_1!$A:$AC,12,0)),0,VLOOKUP($P95,[1]BN2_1!$A:$AC,12,0))</f>
        <v>62.518650000000001</v>
      </c>
      <c r="H95" s="34">
        <f>IF(ISERROR(VLOOKUP($P95,[1]BN2_1!$A:$AC,16,0)),0,VLOOKUP($P95,[1]BN2_1!$A:$AC,16,0))</f>
        <v>36.817003999999997</v>
      </c>
      <c r="I95" s="35">
        <f>IF(ISERROR(VLOOKUP($P95,[1]BN2_1!$A:$AC,17,0)),0,VLOOKUP($P95,[1]BN2_1!$A:$AC,17,0))</f>
        <v>24.192692999999998</v>
      </c>
      <c r="J95" s="36">
        <f t="shared" si="6"/>
        <v>38.696761686312804</v>
      </c>
      <c r="K95" s="23">
        <f t="shared" si="7"/>
        <v>651.67250000000001</v>
      </c>
      <c r="L95" s="24">
        <f>IF(ISERROR(VLOOKUP($P95,[1]BN2_1!$A:$U,21,0)),0,VLOOKUP($P95,[1]BN2_1!$A:$U,21,0))</f>
        <v>651.67250000000001</v>
      </c>
      <c r="M95" s="24">
        <f t="shared" si="8"/>
        <v>44.933747669999995</v>
      </c>
      <c r="N95" s="27">
        <f t="shared" si="8"/>
        <v>379.44409998000003</v>
      </c>
      <c r="O95" s="29">
        <f t="shared" si="9"/>
        <v>58.226194903114681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กรมสรรพสามิต</v>
      </c>
      <c r="C96" s="23">
        <f>IF(ISERROR(VLOOKUP($P96,[1]BN2_1!$A:$AC,3,0)),0,VLOOKUP($P96,[1]BN2_1!$A:$AC,3,0))</f>
        <v>2089.491978</v>
      </c>
      <c r="D96" s="24">
        <f>IF(ISERROR(VLOOKUP($P96,[1]BN2_1!$A:$AC,7,0)),0,VLOOKUP($P96,[1]BN2_1!$A:$AC,7,0))</f>
        <v>61.70374253</v>
      </c>
      <c r="E96" s="25">
        <f>IF(ISERROR(VLOOKUP($P96,[1]BN2_1!$A:$AC,8,0)),0,VLOOKUP($P96,[1]BN2_1!$A:$AC,8,0))</f>
        <v>1425.2566799000001</v>
      </c>
      <c r="F96" s="26">
        <f t="shared" si="5"/>
        <v>68.210679672683582</v>
      </c>
      <c r="G96" s="33">
        <f>IF(ISERROR(VLOOKUP($P96,[1]BN2_1!$A:$AC,12,0)),0,VLOOKUP($P96,[1]BN2_1!$A:$AC,12,0))</f>
        <v>452.48482200000001</v>
      </c>
      <c r="H96" s="34">
        <f>IF(ISERROR(VLOOKUP($P96,[1]BN2_1!$A:$AC,16,0)),0,VLOOKUP($P96,[1]BN2_1!$A:$AC,16,0))</f>
        <v>304.76460738999998</v>
      </c>
      <c r="I96" s="35">
        <f>IF(ISERROR(VLOOKUP($P96,[1]BN2_1!$A:$AC,17,0)),0,VLOOKUP($P96,[1]BN2_1!$A:$AC,17,0))</f>
        <v>56.597401320000003</v>
      </c>
      <c r="J96" s="36">
        <f t="shared" si="6"/>
        <v>12.508132553449494</v>
      </c>
      <c r="K96" s="23">
        <f t="shared" si="7"/>
        <v>2541.9767999999999</v>
      </c>
      <c r="L96" s="24">
        <f>IF(ISERROR(VLOOKUP($P96,[1]BN2_1!$A:$U,21,0)),0,VLOOKUP($P96,[1]BN2_1!$A:$U,21,0))</f>
        <v>2541.9767999999999</v>
      </c>
      <c r="M96" s="24">
        <f t="shared" si="8"/>
        <v>366.46834991999998</v>
      </c>
      <c r="N96" s="27">
        <f t="shared" si="8"/>
        <v>1481.8540812200001</v>
      </c>
      <c r="O96" s="29">
        <f t="shared" si="9"/>
        <v>58.295342475981691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มหาวิทยาลัยราชภัฏพิบูลสงคราม</v>
      </c>
      <c r="C97" s="23">
        <f>IF(ISERROR(VLOOKUP($P97,[1]BN2_1!$A:$AC,3,0)),0,VLOOKUP($P97,[1]BN2_1!$A:$AC,3,0))</f>
        <v>425.96458913999999</v>
      </c>
      <c r="D97" s="24">
        <f>IF(ISERROR(VLOOKUP($P97,[1]BN2_1!$A:$AC,7,0)),0,VLOOKUP($P97,[1]BN2_1!$A:$AC,7,0))</f>
        <v>0</v>
      </c>
      <c r="E97" s="25">
        <f>IF(ISERROR(VLOOKUP($P97,[1]BN2_1!$A:$AC,8,0)),0,VLOOKUP($P97,[1]BN2_1!$A:$AC,8,0))</f>
        <v>295.85307039999998</v>
      </c>
      <c r="F97" s="26">
        <f t="shared" si="5"/>
        <v>69.454850929583529</v>
      </c>
      <c r="G97" s="33">
        <f>IF(ISERROR(VLOOKUP($P97,[1]BN2_1!$A:$AC,12,0)),0,VLOOKUP($P97,[1]BN2_1!$A:$AC,12,0))</f>
        <v>122.54031086000001</v>
      </c>
      <c r="H97" s="34">
        <f>IF(ISERROR(VLOOKUP($P97,[1]BN2_1!$A:$AC,16,0)),0,VLOOKUP($P97,[1]BN2_1!$A:$AC,16,0))</f>
        <v>37.280993289999998</v>
      </c>
      <c r="I97" s="35">
        <f>IF(ISERROR(VLOOKUP($P97,[1]BN2_1!$A:$AC,17,0)),0,VLOOKUP($P97,[1]BN2_1!$A:$AC,17,0))</f>
        <v>24.00931757</v>
      </c>
      <c r="J97" s="36">
        <f t="shared" si="6"/>
        <v>19.592995481650274</v>
      </c>
      <c r="K97" s="23">
        <f t="shared" si="7"/>
        <v>548.50490000000002</v>
      </c>
      <c r="L97" s="24">
        <f>IF(ISERROR(VLOOKUP($P97,[1]BN2_1!$A:$U,21,0)),0,VLOOKUP($P97,[1]BN2_1!$A:$U,21,0))</f>
        <v>548.50490000000002</v>
      </c>
      <c r="M97" s="24">
        <f t="shared" si="8"/>
        <v>37.280993289999998</v>
      </c>
      <c r="N97" s="27">
        <f t="shared" si="8"/>
        <v>319.86238796999999</v>
      </c>
      <c r="O97" s="29">
        <f t="shared" si="9"/>
        <v>58.315320058216436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สำนักงานการวิจัยแห่งชาติ</v>
      </c>
      <c r="C98" s="23">
        <f>IF(ISERROR(VLOOKUP($P98,[1]BN2_1!$A:$AC,3,0)),0,VLOOKUP($P98,[1]BN2_1!$A:$AC,3,0))</f>
        <v>763.86443699999995</v>
      </c>
      <c r="D98" s="24">
        <f>IF(ISERROR(VLOOKUP($P98,[1]BN2_1!$A:$AC,7,0)),0,VLOOKUP($P98,[1]BN2_1!$A:$AC,7,0))</f>
        <v>45.50535756</v>
      </c>
      <c r="E98" s="25">
        <f>IF(ISERROR(VLOOKUP($P98,[1]BN2_1!$A:$AC,8,0)),0,VLOOKUP($P98,[1]BN2_1!$A:$AC,8,0))</f>
        <v>458.57780996999998</v>
      </c>
      <c r="F98" s="26">
        <f t="shared" si="5"/>
        <v>60.033925884940764</v>
      </c>
      <c r="G98" s="33">
        <f>IF(ISERROR(VLOOKUP($P98,[1]BN2_1!$A:$AC,12,0)),0,VLOOKUP($P98,[1]BN2_1!$A:$AC,12,0))</f>
        <v>26.033563000000001</v>
      </c>
      <c r="H98" s="34">
        <f>IF(ISERROR(VLOOKUP($P98,[1]BN2_1!$A:$AC,16,0)),0,VLOOKUP($P98,[1]BN2_1!$A:$AC,16,0))</f>
        <v>23.290500000000002</v>
      </c>
      <c r="I98" s="35">
        <f>IF(ISERROR(VLOOKUP($P98,[1]BN2_1!$A:$AC,17,0)),0,VLOOKUP($P98,[1]BN2_1!$A:$AC,17,0))</f>
        <v>2.2407592799999998</v>
      </c>
      <c r="J98" s="36">
        <f t="shared" si="6"/>
        <v>8.6071940287236117</v>
      </c>
      <c r="K98" s="23">
        <f t="shared" si="7"/>
        <v>789.89799999999991</v>
      </c>
      <c r="L98" s="24">
        <f>IF(ISERROR(VLOOKUP($P98,[1]BN2_1!$A:$U,21,0)),0,VLOOKUP($P98,[1]BN2_1!$A:$U,21,0))</f>
        <v>789.89800000000002</v>
      </c>
      <c r="M98" s="24">
        <f t="shared" si="8"/>
        <v>68.795857560000002</v>
      </c>
      <c r="N98" s="27">
        <f t="shared" si="8"/>
        <v>460.81856925</v>
      </c>
      <c r="O98" s="29">
        <f t="shared" si="9"/>
        <v>58.338996838832358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 xml:space="preserve">มหาวิทยาลัยการกีฬาเเห่งชาติ </v>
      </c>
      <c r="C99" s="23">
        <f>IF(ISERROR(VLOOKUP($P99,[1]BN2_1!$A:$AC,3,0)),0,VLOOKUP($P99,[1]BN2_1!$A:$AC,3,0))</f>
        <v>1270.3415</v>
      </c>
      <c r="D99" s="24">
        <f>IF(ISERROR(VLOOKUP($P99,[1]BN2_1!$A:$AC,7,0)),0,VLOOKUP($P99,[1]BN2_1!$A:$AC,7,0))</f>
        <v>18.777191949999999</v>
      </c>
      <c r="E99" s="25">
        <f>IF(ISERROR(VLOOKUP($P99,[1]BN2_1!$A:$AC,8,0)),0,VLOOKUP($P99,[1]BN2_1!$A:$AC,8,0))</f>
        <v>782.82208727</v>
      </c>
      <c r="F99" s="26">
        <f t="shared" si="5"/>
        <v>61.622964161211769</v>
      </c>
      <c r="G99" s="33">
        <f>IF(ISERROR(VLOOKUP($P99,[1]BN2_1!$A:$AC,12,0)),0,VLOOKUP($P99,[1]BN2_1!$A:$AC,12,0))</f>
        <v>789.94640000000004</v>
      </c>
      <c r="H99" s="34">
        <f>IF(ISERROR(VLOOKUP($P99,[1]BN2_1!$A:$AC,16,0)),0,VLOOKUP($P99,[1]BN2_1!$A:$AC,16,0))</f>
        <v>234.97715516</v>
      </c>
      <c r="I99" s="35">
        <f>IF(ISERROR(VLOOKUP($P99,[1]BN2_1!$A:$AC,17,0)),0,VLOOKUP($P99,[1]BN2_1!$A:$AC,17,0))</f>
        <v>420.22179151</v>
      </c>
      <c r="J99" s="36">
        <f t="shared" si="6"/>
        <v>53.196241100662021</v>
      </c>
      <c r="K99" s="23">
        <f t="shared" si="7"/>
        <v>2060.2879000000003</v>
      </c>
      <c r="L99" s="24">
        <f>IF(ISERROR(VLOOKUP($P99,[1]BN2_1!$A:$U,21,0)),0,VLOOKUP($P99,[1]BN2_1!$A:$U,21,0))</f>
        <v>2060.2878999999998</v>
      </c>
      <c r="M99" s="24">
        <f t="shared" si="8"/>
        <v>253.75434711</v>
      </c>
      <c r="N99" s="27">
        <f t="shared" si="8"/>
        <v>1203.0438787799999</v>
      </c>
      <c r="O99" s="29">
        <f t="shared" si="9"/>
        <v>58.392027579252378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สำนักงานปลัดกระทรวงทรัพยากรธรรมชาติและสิ่งแวดล้อม</v>
      </c>
      <c r="C100" s="23">
        <f>IF(ISERROR(VLOOKUP($P100,[1]BN2_1!$A:$AC,3,0)),0,VLOOKUP($P100,[1]BN2_1!$A:$AC,3,0))</f>
        <v>1254.4101910899999</v>
      </c>
      <c r="D100" s="24">
        <f>IF(ISERROR(VLOOKUP($P100,[1]BN2_1!$A:$AC,7,0)),0,VLOOKUP($P100,[1]BN2_1!$A:$AC,7,0))</f>
        <v>17.263374169999999</v>
      </c>
      <c r="E100" s="25">
        <f>IF(ISERROR(VLOOKUP($P100,[1]BN2_1!$A:$AC,8,0)),0,VLOOKUP($P100,[1]BN2_1!$A:$AC,8,0))</f>
        <v>901.24634538999999</v>
      </c>
      <c r="F100" s="26">
        <f t="shared" si="5"/>
        <v>71.846223172571342</v>
      </c>
      <c r="G100" s="33">
        <f>IF(ISERROR(VLOOKUP($P100,[1]BN2_1!$A:$AC,12,0)),0,VLOOKUP($P100,[1]BN2_1!$A:$AC,12,0))</f>
        <v>384.17940891000001</v>
      </c>
      <c r="H100" s="34">
        <f>IF(ISERROR(VLOOKUP($P100,[1]BN2_1!$A:$AC,16,0)),0,VLOOKUP($P100,[1]BN2_1!$A:$AC,16,0))</f>
        <v>193.99642202999999</v>
      </c>
      <c r="I100" s="35">
        <f>IF(ISERROR(VLOOKUP($P100,[1]BN2_1!$A:$AC,17,0)),0,VLOOKUP($P100,[1]BN2_1!$A:$AC,17,0))</f>
        <v>58.028288660000001</v>
      </c>
      <c r="J100" s="36">
        <f t="shared" si="6"/>
        <v>15.104476532107434</v>
      </c>
      <c r="K100" s="23">
        <f t="shared" si="7"/>
        <v>1638.5895999999998</v>
      </c>
      <c r="L100" s="24">
        <f>IF(ISERROR(VLOOKUP($P100,[1]BN2_1!$A:$U,21,0)),0,VLOOKUP($P100,[1]BN2_1!$A:$U,21,0))</f>
        <v>1638.5896</v>
      </c>
      <c r="M100" s="24">
        <f t="shared" si="8"/>
        <v>211.25979619999998</v>
      </c>
      <c r="N100" s="27">
        <f t="shared" si="8"/>
        <v>959.27463405000003</v>
      </c>
      <c r="O100" s="29">
        <f t="shared" si="9"/>
        <v>58.542702458870735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มหาวิทยาลัยเทคโนโลยีราชมงคลธัญบุรี</v>
      </c>
      <c r="C101" s="23">
        <f>IF(ISERROR(VLOOKUP($P101,[1]BN2_1!$A:$AC,3,0)),0,VLOOKUP($P101,[1]BN2_1!$A:$AC,3,0))</f>
        <v>911.30703032999998</v>
      </c>
      <c r="D101" s="24">
        <f>IF(ISERROR(VLOOKUP($P101,[1]BN2_1!$A:$AC,7,0)),0,VLOOKUP($P101,[1]BN2_1!$A:$AC,7,0))</f>
        <v>5.0860420700000004</v>
      </c>
      <c r="E101" s="25">
        <f>IF(ISERROR(VLOOKUP($P101,[1]BN2_1!$A:$AC,8,0)),0,VLOOKUP($P101,[1]BN2_1!$A:$AC,8,0))</f>
        <v>664.94770844000004</v>
      </c>
      <c r="F101" s="26">
        <f t="shared" si="5"/>
        <v>72.966375360805785</v>
      </c>
      <c r="G101" s="33">
        <f>IF(ISERROR(VLOOKUP($P101,[1]BN2_1!$A:$AC,12,0)),0,VLOOKUP($P101,[1]BN2_1!$A:$AC,12,0))</f>
        <v>289.04696967000001</v>
      </c>
      <c r="H101" s="34">
        <f>IF(ISERROR(VLOOKUP($P101,[1]BN2_1!$A:$AC,16,0)),0,VLOOKUP($P101,[1]BN2_1!$A:$AC,16,0))</f>
        <v>152.371478</v>
      </c>
      <c r="I101" s="35">
        <f>IF(ISERROR(VLOOKUP($P101,[1]BN2_1!$A:$AC,17,0)),0,VLOOKUP($P101,[1]BN2_1!$A:$AC,17,0))</f>
        <v>38.642891669999997</v>
      </c>
      <c r="J101" s="36">
        <f t="shared" si="6"/>
        <v>13.369069986832219</v>
      </c>
      <c r="K101" s="23">
        <f t="shared" si="7"/>
        <v>1200.354</v>
      </c>
      <c r="L101" s="24">
        <f>IF(ISERROR(VLOOKUP($P101,[1]BN2_1!$A:$U,21,0)),0,VLOOKUP($P101,[1]BN2_1!$A:$U,21,0))</f>
        <v>1200.354</v>
      </c>
      <c r="M101" s="24">
        <f t="shared" si="8"/>
        <v>157.45752006999999</v>
      </c>
      <c r="N101" s="27">
        <f t="shared" si="8"/>
        <v>703.59060011000008</v>
      </c>
      <c r="O101" s="29">
        <f t="shared" si="9"/>
        <v>58.615258507906844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สำนักงานปลัดกระทรวงยุติธรรม</v>
      </c>
      <c r="C102" s="23">
        <f>IF(ISERROR(VLOOKUP($P102,[1]BN2_1!$A:$AC,3,0)),0,VLOOKUP($P102,[1]BN2_1!$A:$AC,3,0))</f>
        <v>621.80161799999996</v>
      </c>
      <c r="D102" s="24">
        <f>IF(ISERROR(VLOOKUP($P102,[1]BN2_1!$A:$AC,7,0)),0,VLOOKUP($P102,[1]BN2_1!$A:$AC,7,0))</f>
        <v>41.036767660000002</v>
      </c>
      <c r="E102" s="25">
        <f>IF(ISERROR(VLOOKUP($P102,[1]BN2_1!$A:$AC,8,0)),0,VLOOKUP($P102,[1]BN2_1!$A:$AC,8,0))</f>
        <v>390.38087211999999</v>
      </c>
      <c r="F102" s="26">
        <f t="shared" si="5"/>
        <v>62.782221985147679</v>
      </c>
      <c r="G102" s="33">
        <f>IF(ISERROR(VLOOKUP($P102,[1]BN2_1!$A:$AC,12,0)),0,VLOOKUP($P102,[1]BN2_1!$A:$AC,12,0))</f>
        <v>358.79208199999999</v>
      </c>
      <c r="H102" s="34">
        <f>IF(ISERROR(VLOOKUP($P102,[1]BN2_1!$A:$AC,16,0)),0,VLOOKUP($P102,[1]BN2_1!$A:$AC,16,0))</f>
        <v>166.61476424</v>
      </c>
      <c r="I102" s="35">
        <f>IF(ISERROR(VLOOKUP($P102,[1]BN2_1!$A:$AC,17,0)),0,VLOOKUP($P102,[1]BN2_1!$A:$AC,17,0))</f>
        <v>184.83494435</v>
      </c>
      <c r="J102" s="36">
        <f t="shared" si="6"/>
        <v>51.515892803342297</v>
      </c>
      <c r="K102" s="23">
        <f t="shared" si="7"/>
        <v>980.5936999999999</v>
      </c>
      <c r="L102" s="24">
        <f>IF(ISERROR(VLOOKUP($P102,[1]BN2_1!$A:$U,21,0)),0,VLOOKUP($P102,[1]BN2_1!$A:$U,21,0))</f>
        <v>980.59370000000001</v>
      </c>
      <c r="M102" s="24">
        <f t="shared" si="8"/>
        <v>207.65153190000001</v>
      </c>
      <c r="N102" s="27">
        <f t="shared" si="8"/>
        <v>575.21581646999994</v>
      </c>
      <c r="O102" s="29">
        <f t="shared" si="9"/>
        <v>58.659954318490925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มหาวิทยาลัยราชภัฏมหาสารคาม</v>
      </c>
      <c r="C103" s="23">
        <f>IF(ISERROR(VLOOKUP($P103,[1]BN2_1!$A:$AC,3,0)),0,VLOOKUP($P103,[1]BN2_1!$A:$AC,3,0))</f>
        <v>321.92360000000002</v>
      </c>
      <c r="D103" s="24">
        <f>IF(ISERROR(VLOOKUP($P103,[1]BN2_1!$A:$AC,7,0)),0,VLOOKUP($P103,[1]BN2_1!$A:$AC,7,0))</f>
        <v>0.90525548</v>
      </c>
      <c r="E103" s="25">
        <f>IF(ISERROR(VLOOKUP($P103,[1]BN2_1!$A:$AC,8,0)),0,VLOOKUP($P103,[1]BN2_1!$A:$AC,8,0))</f>
        <v>233.57577495999999</v>
      </c>
      <c r="F103" s="26">
        <f t="shared" si="5"/>
        <v>72.556275762323722</v>
      </c>
      <c r="G103" s="33">
        <f>IF(ISERROR(VLOOKUP($P103,[1]BN2_1!$A:$AC,12,0)),0,VLOOKUP($P103,[1]BN2_1!$A:$AC,12,0))</f>
        <v>119.03149999999999</v>
      </c>
      <c r="H103" s="34">
        <f>IF(ISERROR(VLOOKUP($P103,[1]BN2_1!$A:$AC,16,0)),0,VLOOKUP($P103,[1]BN2_1!$A:$AC,16,0))</f>
        <v>77.788055</v>
      </c>
      <c r="I103" s="35">
        <f>IF(ISERROR(VLOOKUP($P103,[1]BN2_1!$A:$AC,17,0)),0,VLOOKUP($P103,[1]BN2_1!$A:$AC,17,0))</f>
        <v>25.24156</v>
      </c>
      <c r="J103" s="36">
        <f t="shared" si="6"/>
        <v>21.20578166283715</v>
      </c>
      <c r="K103" s="23">
        <f t="shared" si="7"/>
        <v>440.95510000000002</v>
      </c>
      <c r="L103" s="24">
        <f>IF(ISERROR(VLOOKUP($P103,[1]BN2_1!$A:$U,21,0)),0,VLOOKUP($P103,[1]BN2_1!$A:$U,21,0))</f>
        <v>440.95510000000002</v>
      </c>
      <c r="M103" s="24">
        <f t="shared" si="8"/>
        <v>78.693310479999994</v>
      </c>
      <c r="N103" s="27">
        <f t="shared" si="8"/>
        <v>258.81733495999998</v>
      </c>
      <c r="O103" s="29">
        <f t="shared" si="9"/>
        <v>58.694714033242832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สถาบันพระบรมราชชนก</v>
      </c>
      <c r="C104" s="23">
        <f>IF(ISERROR(VLOOKUP($P104,[1]BN2_1!$A:$AC,3,0)),0,VLOOKUP($P104,[1]BN2_1!$A:$AC,3,0))</f>
        <v>2116.7188999999998</v>
      </c>
      <c r="D104" s="24">
        <f>IF(ISERROR(VLOOKUP($P104,[1]BN2_1!$A:$AC,7,0)),0,VLOOKUP($P104,[1]BN2_1!$A:$AC,7,0))</f>
        <v>9.2087857999999994</v>
      </c>
      <c r="E104" s="25">
        <f>IF(ISERROR(VLOOKUP($P104,[1]BN2_1!$A:$AC,8,0)),0,VLOOKUP($P104,[1]BN2_1!$A:$AC,8,0))</f>
        <v>1227.0243234</v>
      </c>
      <c r="F104" s="26">
        <f t="shared" si="5"/>
        <v>57.968222582601783</v>
      </c>
      <c r="G104" s="33">
        <f>IF(ISERROR(VLOOKUP($P104,[1]BN2_1!$A:$AC,12,0)),0,VLOOKUP($P104,[1]BN2_1!$A:$AC,12,0))</f>
        <v>248.7431</v>
      </c>
      <c r="H104" s="34">
        <f>IF(ISERROR(VLOOKUP($P104,[1]BN2_1!$A:$AC,16,0)),0,VLOOKUP($P104,[1]BN2_1!$A:$AC,16,0))</f>
        <v>55.313290420000001</v>
      </c>
      <c r="I104" s="35">
        <f>IF(ISERROR(VLOOKUP($P104,[1]BN2_1!$A:$AC,17,0)),0,VLOOKUP($P104,[1]BN2_1!$A:$AC,17,0))</f>
        <v>161.88497057999999</v>
      </c>
      <c r="J104" s="36">
        <f t="shared" si="6"/>
        <v>65.081190424980633</v>
      </c>
      <c r="K104" s="23">
        <f t="shared" si="7"/>
        <v>2365.462</v>
      </c>
      <c r="L104" s="24">
        <f>IF(ISERROR(VLOOKUP($P104,[1]BN2_1!$A:$U,21,0)),0,VLOOKUP($P104,[1]BN2_1!$A:$U,21,0))</f>
        <v>2365.462</v>
      </c>
      <c r="M104" s="24">
        <f t="shared" si="8"/>
        <v>64.522076220000002</v>
      </c>
      <c r="N104" s="27">
        <f t="shared" si="8"/>
        <v>1388.90929398</v>
      </c>
      <c r="O104" s="29">
        <f t="shared" si="9"/>
        <v>58.716195566870233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กรมส่งเสริมและพัฒนาคุณภาพชีวิตคนพิการ</v>
      </c>
      <c r="C105" s="23">
        <f>IF(ISERROR(VLOOKUP($P105,[1]BN2_1!$A:$AC,3,0)),0,VLOOKUP($P105,[1]BN2_1!$A:$AC,3,0))</f>
        <v>688.30930000000001</v>
      </c>
      <c r="D105" s="24">
        <f>IF(ISERROR(VLOOKUP($P105,[1]BN2_1!$A:$AC,7,0)),0,VLOOKUP($P105,[1]BN2_1!$A:$AC,7,0))</f>
        <v>17.452881189999999</v>
      </c>
      <c r="E105" s="25">
        <f>IF(ISERROR(VLOOKUP($P105,[1]BN2_1!$A:$AC,8,0)),0,VLOOKUP($P105,[1]BN2_1!$A:$AC,8,0))</f>
        <v>419.69985192000001</v>
      </c>
      <c r="F105" s="26">
        <f t="shared" si="5"/>
        <v>60.975473078745267</v>
      </c>
      <c r="G105" s="33">
        <f>IF(ISERROR(VLOOKUP($P105,[1]BN2_1!$A:$AC,12,0)),0,VLOOKUP($P105,[1]BN2_1!$A:$AC,12,0))</f>
        <v>139.54689999999999</v>
      </c>
      <c r="H105" s="34">
        <f>IF(ISERROR(VLOOKUP($P105,[1]BN2_1!$A:$AC,16,0)),0,VLOOKUP($P105,[1]BN2_1!$A:$AC,16,0))</f>
        <v>29.056514799999999</v>
      </c>
      <c r="I105" s="35">
        <f>IF(ISERROR(VLOOKUP($P105,[1]BN2_1!$A:$AC,17,0)),0,VLOOKUP($P105,[1]BN2_1!$A:$AC,17,0))</f>
        <v>66.934793670000005</v>
      </c>
      <c r="J105" s="36">
        <f t="shared" si="6"/>
        <v>47.965804808275934</v>
      </c>
      <c r="K105" s="23">
        <f t="shared" si="7"/>
        <v>827.85619999999994</v>
      </c>
      <c r="L105" s="24">
        <f>IF(ISERROR(VLOOKUP($P105,[1]BN2_1!$A:$U,21,0)),0,VLOOKUP($P105,[1]BN2_1!$A:$U,21,0))</f>
        <v>827.85619999999994</v>
      </c>
      <c r="M105" s="24">
        <f t="shared" si="8"/>
        <v>46.509395990000002</v>
      </c>
      <c r="N105" s="27">
        <f t="shared" si="8"/>
        <v>486.63464558999999</v>
      </c>
      <c r="O105" s="29">
        <f t="shared" si="9"/>
        <v>58.782509038405465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กรมวิทยาศาสตร์บริการ</v>
      </c>
      <c r="C106" s="23">
        <f>IF(ISERROR(VLOOKUP($P106,[1]BN2_1!$A:$AC,3,0)),0,VLOOKUP($P106,[1]BN2_1!$A:$AC,3,0))</f>
        <v>312.45430499999998</v>
      </c>
      <c r="D106" s="24">
        <f>IF(ISERROR(VLOOKUP($P106,[1]BN2_1!$A:$AC,7,0)),0,VLOOKUP($P106,[1]BN2_1!$A:$AC,7,0))</f>
        <v>6.5353546900000001</v>
      </c>
      <c r="E106" s="25">
        <f>IF(ISERROR(VLOOKUP($P106,[1]BN2_1!$A:$AC,8,0)),0,VLOOKUP($P106,[1]BN2_1!$A:$AC,8,0))</f>
        <v>210.36198275000001</v>
      </c>
      <c r="F106" s="26">
        <f t="shared" si="5"/>
        <v>67.3256791101022</v>
      </c>
      <c r="G106" s="33">
        <f>IF(ISERROR(VLOOKUP($P106,[1]BN2_1!$A:$AC,12,0)),0,VLOOKUP($P106,[1]BN2_1!$A:$AC,12,0))</f>
        <v>92.787795000000003</v>
      </c>
      <c r="H106" s="34">
        <f>IF(ISERROR(VLOOKUP($P106,[1]BN2_1!$A:$AC,16,0)),0,VLOOKUP($P106,[1]BN2_1!$A:$AC,16,0))</f>
        <v>59.305016299999998</v>
      </c>
      <c r="I106" s="35">
        <f>IF(ISERROR(VLOOKUP($P106,[1]BN2_1!$A:$AC,17,0)),0,VLOOKUP($P106,[1]BN2_1!$A:$AC,17,0))</f>
        <v>27.849530550000001</v>
      </c>
      <c r="J106" s="36">
        <f t="shared" si="6"/>
        <v>30.014217440989949</v>
      </c>
      <c r="K106" s="23">
        <f t="shared" si="7"/>
        <v>405.24209999999999</v>
      </c>
      <c r="L106" s="24">
        <f>IF(ISERROR(VLOOKUP($P106,[1]BN2_1!$A:$U,21,0)),0,VLOOKUP($P106,[1]BN2_1!$A:$U,21,0))</f>
        <v>405.24209999999999</v>
      </c>
      <c r="M106" s="24">
        <f t="shared" si="8"/>
        <v>65.840370989999997</v>
      </c>
      <c r="N106" s="27">
        <f t="shared" si="8"/>
        <v>238.21151330000001</v>
      </c>
      <c r="O106" s="29">
        <f t="shared" si="9"/>
        <v>58.782518721524745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สำนักงานปลัดกระทรวงวัฒนธรรม</v>
      </c>
      <c r="C107" s="23">
        <f>IF(ISERROR(VLOOKUP($P107,[1]BN2_1!$A:$AC,3,0)),0,VLOOKUP($P107,[1]BN2_1!$A:$AC,3,0))</f>
        <v>2139.3290517199998</v>
      </c>
      <c r="D107" s="24">
        <f>IF(ISERROR(VLOOKUP($P107,[1]BN2_1!$A:$AC,7,0)),0,VLOOKUP($P107,[1]BN2_1!$A:$AC,7,0))</f>
        <v>76.895399470000001</v>
      </c>
      <c r="E107" s="25">
        <f>IF(ISERROR(VLOOKUP($P107,[1]BN2_1!$A:$AC,8,0)),0,VLOOKUP($P107,[1]BN2_1!$A:$AC,8,0))</f>
        <v>1319.33418865</v>
      </c>
      <c r="F107" s="26">
        <f t="shared" si="5"/>
        <v>61.670465681250299</v>
      </c>
      <c r="G107" s="33">
        <f>IF(ISERROR(VLOOKUP($P107,[1]BN2_1!$A:$AC,12,0)),0,VLOOKUP($P107,[1]BN2_1!$A:$AC,12,0))</f>
        <v>192.71604828</v>
      </c>
      <c r="H107" s="34">
        <f>IF(ISERROR(VLOOKUP($P107,[1]BN2_1!$A:$AC,16,0)),0,VLOOKUP($P107,[1]BN2_1!$A:$AC,16,0))</f>
        <v>114.09034859</v>
      </c>
      <c r="I107" s="35">
        <f>IF(ISERROR(VLOOKUP($P107,[1]BN2_1!$A:$AC,17,0)),0,VLOOKUP($P107,[1]BN2_1!$A:$AC,17,0))</f>
        <v>53.492229049999999</v>
      </c>
      <c r="J107" s="36">
        <f t="shared" si="6"/>
        <v>27.757018435890895</v>
      </c>
      <c r="K107" s="23">
        <f t="shared" si="7"/>
        <v>2332.0450999999998</v>
      </c>
      <c r="L107" s="24">
        <f>IF(ISERROR(VLOOKUP($P107,[1]BN2_1!$A:$U,21,0)),0,VLOOKUP($P107,[1]BN2_1!$A:$U,21,0))</f>
        <v>2332.0450999999998</v>
      </c>
      <c r="M107" s="24">
        <f t="shared" si="8"/>
        <v>190.98574805999999</v>
      </c>
      <c r="N107" s="27">
        <f t="shared" si="8"/>
        <v>1372.8264177000001</v>
      </c>
      <c r="O107" s="29">
        <f t="shared" si="9"/>
        <v>58.867918879441916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กรมการแพทย์</v>
      </c>
      <c r="C108" s="23">
        <f>IF(ISERROR(VLOOKUP($P108,[1]BN2_1!$A:$AC,3,0)),0,VLOOKUP($P108,[1]BN2_1!$A:$AC,3,0))</f>
        <v>5681.12595375</v>
      </c>
      <c r="D108" s="24">
        <f>IF(ISERROR(VLOOKUP($P108,[1]BN2_1!$A:$AC,7,0)),0,VLOOKUP($P108,[1]BN2_1!$A:$AC,7,0))</f>
        <v>33.907777289999999</v>
      </c>
      <c r="E108" s="25">
        <f>IF(ISERROR(VLOOKUP($P108,[1]BN2_1!$A:$AC,8,0)),0,VLOOKUP($P108,[1]BN2_1!$A:$AC,8,0))</f>
        <v>4040.7473904799999</v>
      </c>
      <c r="F108" s="26">
        <f t="shared" si="5"/>
        <v>71.125819483244896</v>
      </c>
      <c r="G108" s="33">
        <f>IF(ISERROR(VLOOKUP($P108,[1]BN2_1!$A:$AC,12,0)),0,VLOOKUP($P108,[1]BN2_1!$A:$AC,12,0))</f>
        <v>3094.05614625</v>
      </c>
      <c r="H108" s="34">
        <f>IF(ISERROR(VLOOKUP($P108,[1]BN2_1!$A:$AC,16,0)),0,VLOOKUP($P108,[1]BN2_1!$A:$AC,16,0))</f>
        <v>1488.72027976</v>
      </c>
      <c r="I108" s="35">
        <f>IF(ISERROR(VLOOKUP($P108,[1]BN2_1!$A:$AC,17,0)),0,VLOOKUP($P108,[1]BN2_1!$A:$AC,17,0))</f>
        <v>1135.31221714</v>
      </c>
      <c r="J108" s="36">
        <f t="shared" si="6"/>
        <v>36.693329515561636</v>
      </c>
      <c r="K108" s="23">
        <f t="shared" si="7"/>
        <v>8775.1821</v>
      </c>
      <c r="L108" s="24">
        <f>IF(ISERROR(VLOOKUP($P108,[1]BN2_1!$A:$U,21,0)),0,VLOOKUP($P108,[1]BN2_1!$A:$U,21,0))</f>
        <v>8775.1821</v>
      </c>
      <c r="M108" s="24">
        <f t="shared" si="8"/>
        <v>1522.6280570500001</v>
      </c>
      <c r="N108" s="27">
        <f t="shared" si="8"/>
        <v>5176.05960762</v>
      </c>
      <c r="O108" s="29">
        <f t="shared" si="9"/>
        <v>58.985210205723249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สำนักงานคณะกรรมการคุ้มครองผู้บริโภค</v>
      </c>
      <c r="C109" s="23">
        <f>IF(ISERROR(VLOOKUP($P109,[1]BN2_1!$A:$AC,3,0)),0,VLOOKUP($P109,[1]BN2_1!$A:$AC,3,0))</f>
        <v>208.05558260000001</v>
      </c>
      <c r="D109" s="24">
        <f>IF(ISERROR(VLOOKUP($P109,[1]BN2_1!$A:$AC,7,0)),0,VLOOKUP($P109,[1]BN2_1!$A:$AC,7,0))</f>
        <v>7.6877388699999996</v>
      </c>
      <c r="E109" s="25">
        <f>IF(ISERROR(VLOOKUP($P109,[1]BN2_1!$A:$AC,8,0)),0,VLOOKUP($P109,[1]BN2_1!$A:$AC,8,0))</f>
        <v>128.65391622000001</v>
      </c>
      <c r="F109" s="26">
        <f t="shared" si="5"/>
        <v>61.836320185334934</v>
      </c>
      <c r="G109" s="33">
        <f>IF(ISERROR(VLOOKUP($P109,[1]BN2_1!$A:$AC,12,0)),0,VLOOKUP($P109,[1]BN2_1!$A:$AC,12,0))</f>
        <v>9.7747174000000001</v>
      </c>
      <c r="H109" s="34">
        <f>IF(ISERROR(VLOOKUP($P109,[1]BN2_1!$A:$AC,16,0)),0,VLOOKUP($P109,[1]BN2_1!$A:$AC,16,0))</f>
        <v>8.8340999999999994</v>
      </c>
      <c r="I109" s="35">
        <f>IF(ISERROR(VLOOKUP($P109,[1]BN2_1!$A:$AC,17,0)),0,VLOOKUP($P109,[1]BN2_1!$A:$AC,17,0))</f>
        <v>7.7917399999999998E-2</v>
      </c>
      <c r="J109" s="36">
        <f t="shared" si="6"/>
        <v>0.79713199688003256</v>
      </c>
      <c r="K109" s="23">
        <f t="shared" si="7"/>
        <v>217.83030000000002</v>
      </c>
      <c r="L109" s="24">
        <f>IF(ISERROR(VLOOKUP($P109,[1]BN2_1!$A:$U,21,0)),0,VLOOKUP($P109,[1]BN2_1!$A:$U,21,0))</f>
        <v>217.83029999999999</v>
      </c>
      <c r="M109" s="24">
        <f t="shared" si="8"/>
        <v>16.52183887</v>
      </c>
      <c r="N109" s="27">
        <f t="shared" si="8"/>
        <v>128.73183362</v>
      </c>
      <c r="O109" s="29">
        <f t="shared" si="9"/>
        <v>59.097303552352443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สภากาชาดไทย</v>
      </c>
      <c r="C110" s="23">
        <f>IF(ISERROR(VLOOKUP($P110,[1]BN2_1!$A:$AC,3,0)),0,VLOOKUP($P110,[1]BN2_1!$A:$AC,3,0))</f>
        <v>6092.6190999999999</v>
      </c>
      <c r="D110" s="24">
        <f>IF(ISERROR(VLOOKUP($P110,[1]BN2_1!$A:$AC,7,0)),0,VLOOKUP($P110,[1]BN2_1!$A:$AC,7,0))</f>
        <v>0</v>
      </c>
      <c r="E110" s="25">
        <f>IF(ISERROR(VLOOKUP($P110,[1]BN2_1!$A:$AC,8,0)),0,VLOOKUP($P110,[1]BN2_1!$A:$AC,8,0))</f>
        <v>4523.3733000000002</v>
      </c>
      <c r="F110" s="26">
        <f t="shared" si="5"/>
        <v>74.24349406645166</v>
      </c>
      <c r="G110" s="33">
        <f>IF(ISERROR(VLOOKUP($P110,[1]BN2_1!$A:$AC,12,0)),0,VLOOKUP($P110,[1]BN2_1!$A:$AC,12,0))</f>
        <v>2778.9346999999998</v>
      </c>
      <c r="H110" s="34">
        <f>IF(ISERROR(VLOOKUP($P110,[1]BN2_1!$A:$AC,16,0)),0,VLOOKUP($P110,[1]BN2_1!$A:$AC,16,0))</f>
        <v>0</v>
      </c>
      <c r="I110" s="35">
        <f>IF(ISERROR(VLOOKUP($P110,[1]BN2_1!$A:$AC,17,0)),0,VLOOKUP($P110,[1]BN2_1!$A:$AC,17,0))</f>
        <v>732.82296656999995</v>
      </c>
      <c r="J110" s="36">
        <f t="shared" si="6"/>
        <v>26.370643634411415</v>
      </c>
      <c r="K110" s="23">
        <f t="shared" si="7"/>
        <v>8871.5537999999997</v>
      </c>
      <c r="L110" s="24">
        <f>IF(ISERROR(VLOOKUP($P110,[1]BN2_1!$A:$U,21,0)),0,VLOOKUP($P110,[1]BN2_1!$A:$U,21,0))</f>
        <v>8871.5537999999997</v>
      </c>
      <c r="M110" s="24">
        <f t="shared" si="8"/>
        <v>0</v>
      </c>
      <c r="N110" s="27">
        <f t="shared" si="8"/>
        <v>5256.1962665700003</v>
      </c>
      <c r="O110" s="29">
        <f t="shared" si="9"/>
        <v>59.24775281833945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กรมที่ดิน</v>
      </c>
      <c r="C111" s="23">
        <f>IF(ISERROR(VLOOKUP($P111,[1]BN2_1!$A:$AC,3,0)),0,VLOOKUP($P111,[1]BN2_1!$A:$AC,3,0))</f>
        <v>5498.1921730000004</v>
      </c>
      <c r="D111" s="24">
        <f>IF(ISERROR(VLOOKUP($P111,[1]BN2_1!$A:$AC,7,0)),0,VLOOKUP($P111,[1]BN2_1!$A:$AC,7,0))</f>
        <v>242.83440415999999</v>
      </c>
      <c r="E111" s="25">
        <f>IF(ISERROR(VLOOKUP($P111,[1]BN2_1!$A:$AC,8,0)),0,VLOOKUP($P111,[1]BN2_1!$A:$AC,8,0))</f>
        <v>3872.7387671000001</v>
      </c>
      <c r="F111" s="26">
        <f t="shared" si="5"/>
        <v>70.436584339810409</v>
      </c>
      <c r="G111" s="33">
        <f>IF(ISERROR(VLOOKUP($P111,[1]BN2_1!$A:$AC,12,0)),0,VLOOKUP($P111,[1]BN2_1!$A:$AC,12,0))</f>
        <v>1438.5833270000001</v>
      </c>
      <c r="H111" s="34">
        <f>IF(ISERROR(VLOOKUP($P111,[1]BN2_1!$A:$AC,16,0)),0,VLOOKUP($P111,[1]BN2_1!$A:$AC,16,0))</f>
        <v>871.93322711999997</v>
      </c>
      <c r="I111" s="35">
        <f>IF(ISERROR(VLOOKUP($P111,[1]BN2_1!$A:$AC,17,0)),0,VLOOKUP($P111,[1]BN2_1!$A:$AC,17,0))</f>
        <v>241.74623038999999</v>
      </c>
      <c r="J111" s="36">
        <f t="shared" si="6"/>
        <v>16.804464910220663</v>
      </c>
      <c r="K111" s="23">
        <f t="shared" si="7"/>
        <v>6936.7755000000006</v>
      </c>
      <c r="L111" s="24">
        <f>IF(ISERROR(VLOOKUP($P111,[1]BN2_1!$A:$U,21,0)),0,VLOOKUP($P111,[1]BN2_1!$A:$U,21,0))</f>
        <v>6936.7754999999997</v>
      </c>
      <c r="M111" s="24">
        <f t="shared" si="8"/>
        <v>1114.7676312799999</v>
      </c>
      <c r="N111" s="27">
        <f t="shared" si="8"/>
        <v>4114.4849974899998</v>
      </c>
      <c r="O111" s="29">
        <f t="shared" si="9"/>
        <v>59.31408617000794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สำนักงานคณะกรรมการการอาชีวศึกษา</v>
      </c>
      <c r="C112" s="23">
        <f>IF(ISERROR(VLOOKUP($P112,[1]BN2_1!$A:$AC,3,0)),0,VLOOKUP($P112,[1]BN2_1!$A:$AC,3,0))</f>
        <v>21807.277319000001</v>
      </c>
      <c r="D112" s="24">
        <f>IF(ISERROR(VLOOKUP($P112,[1]BN2_1!$A:$AC,7,0)),0,VLOOKUP($P112,[1]BN2_1!$A:$AC,7,0))</f>
        <v>109.52501599999999</v>
      </c>
      <c r="E112" s="25">
        <f>IF(ISERROR(VLOOKUP($P112,[1]BN2_1!$A:$AC,8,0)),0,VLOOKUP($P112,[1]BN2_1!$A:$AC,8,0))</f>
        <v>13874.455453590001</v>
      </c>
      <c r="F112" s="26">
        <f t="shared" si="5"/>
        <v>63.623052298700401</v>
      </c>
      <c r="G112" s="33">
        <f>IF(ISERROR(VLOOKUP($P112,[1]BN2_1!$A:$AC,12,0)),0,VLOOKUP($P112,[1]BN2_1!$A:$AC,12,0))</f>
        <v>2929.8088809999999</v>
      </c>
      <c r="H112" s="34">
        <f>IF(ISERROR(VLOOKUP($P112,[1]BN2_1!$A:$AC,16,0)),0,VLOOKUP($P112,[1]BN2_1!$A:$AC,16,0))</f>
        <v>1695.3348741699999</v>
      </c>
      <c r="I112" s="35">
        <f>IF(ISERROR(VLOOKUP($P112,[1]BN2_1!$A:$AC,17,0)),0,VLOOKUP($P112,[1]BN2_1!$A:$AC,17,0))</f>
        <v>809.18163265999999</v>
      </c>
      <c r="J112" s="36">
        <f t="shared" si="6"/>
        <v>27.618922104700932</v>
      </c>
      <c r="K112" s="23">
        <f t="shared" si="7"/>
        <v>24737.086200000002</v>
      </c>
      <c r="L112" s="24">
        <f>IF(ISERROR(VLOOKUP($P112,[1]BN2_1!$A:$U,21,0)),0,VLOOKUP($P112,[1]BN2_1!$A:$U,21,0))</f>
        <v>24737.086200000002</v>
      </c>
      <c r="M112" s="24">
        <f t="shared" si="8"/>
        <v>1804.85989017</v>
      </c>
      <c r="N112" s="27">
        <f t="shared" si="8"/>
        <v>14683.637086250001</v>
      </c>
      <c r="O112" s="29">
        <f t="shared" si="9"/>
        <v>59.358798233277774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มหาวิทยาลัยราชภัฏศรีสะเกษ</v>
      </c>
      <c r="C113" s="23">
        <f>IF(ISERROR(VLOOKUP($P113,[1]BN2_1!$A:$AC,3,0)),0,VLOOKUP($P113,[1]BN2_1!$A:$AC,3,0))</f>
        <v>161.585556</v>
      </c>
      <c r="D113" s="24">
        <f>IF(ISERROR(VLOOKUP($P113,[1]BN2_1!$A:$AC,7,0)),0,VLOOKUP($P113,[1]BN2_1!$A:$AC,7,0))</f>
        <v>0</v>
      </c>
      <c r="E113" s="25">
        <f>IF(ISERROR(VLOOKUP($P113,[1]BN2_1!$A:$AC,8,0)),0,VLOOKUP($P113,[1]BN2_1!$A:$AC,8,0))</f>
        <v>102.02392969</v>
      </c>
      <c r="F113" s="26">
        <f t="shared" si="5"/>
        <v>63.139263320045757</v>
      </c>
      <c r="G113" s="33">
        <f>IF(ISERROR(VLOOKUP($P113,[1]BN2_1!$A:$AC,12,0)),0,VLOOKUP($P113,[1]BN2_1!$A:$AC,12,0))</f>
        <v>231.22634400000001</v>
      </c>
      <c r="H113" s="34">
        <f>IF(ISERROR(VLOOKUP($P113,[1]BN2_1!$A:$AC,16,0)),0,VLOOKUP($P113,[1]BN2_1!$A:$AC,16,0))</f>
        <v>99.905944000000005</v>
      </c>
      <c r="I113" s="35">
        <f>IF(ISERROR(VLOOKUP($P113,[1]BN2_1!$A:$AC,17,0)),0,VLOOKUP($P113,[1]BN2_1!$A:$AC,17,0))</f>
        <v>131.31909999999999</v>
      </c>
      <c r="J113" s="36">
        <f t="shared" si="6"/>
        <v>56.792447490325749</v>
      </c>
      <c r="K113" s="23">
        <f t="shared" si="7"/>
        <v>392.81190000000004</v>
      </c>
      <c r="L113" s="24">
        <f>IF(ISERROR(VLOOKUP($P113,[1]BN2_1!$A:$U,21,0)),0,VLOOKUP($P113,[1]BN2_1!$A:$U,21,0))</f>
        <v>392.81189999999998</v>
      </c>
      <c r="M113" s="24">
        <f t="shared" si="8"/>
        <v>99.905944000000005</v>
      </c>
      <c r="N113" s="27">
        <f t="shared" si="8"/>
        <v>233.34302968999998</v>
      </c>
      <c r="O113" s="29">
        <f t="shared" si="9"/>
        <v>59.403248651581066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สำนักงานสถิติแห่งชาติ</v>
      </c>
      <c r="C114" s="23">
        <f>IF(ISERROR(VLOOKUP($P114,[1]BN2_1!$A:$AC,3,0)),0,VLOOKUP($P114,[1]BN2_1!$A:$AC,3,0))</f>
        <v>1233.42183226</v>
      </c>
      <c r="D114" s="24">
        <f>IF(ISERROR(VLOOKUP($P114,[1]BN2_1!$A:$AC,7,0)),0,VLOOKUP($P114,[1]BN2_1!$A:$AC,7,0))</f>
        <v>35.41182191</v>
      </c>
      <c r="E114" s="25">
        <f>IF(ISERROR(VLOOKUP($P114,[1]BN2_1!$A:$AC,8,0)),0,VLOOKUP($P114,[1]BN2_1!$A:$AC,8,0))</f>
        <v>749.77006633999997</v>
      </c>
      <c r="F114" s="26">
        <f t="shared" si="5"/>
        <v>60.787805658198515</v>
      </c>
      <c r="G114" s="33">
        <f>IF(ISERROR(VLOOKUP($P114,[1]BN2_1!$A:$AC,12,0)),0,VLOOKUP($P114,[1]BN2_1!$A:$AC,12,0))</f>
        <v>29.993067740000001</v>
      </c>
      <c r="H114" s="34">
        <f>IF(ISERROR(VLOOKUP($P114,[1]BN2_1!$A:$AC,16,0)),0,VLOOKUP($P114,[1]BN2_1!$A:$AC,16,0))</f>
        <v>12.0085178</v>
      </c>
      <c r="I114" s="35">
        <f>IF(ISERROR(VLOOKUP($P114,[1]BN2_1!$A:$AC,17,0)),0,VLOOKUP($P114,[1]BN2_1!$A:$AC,17,0))</f>
        <v>1.500847</v>
      </c>
      <c r="J114" s="36">
        <f t="shared" si="6"/>
        <v>5.0039796295942356</v>
      </c>
      <c r="K114" s="23">
        <f t="shared" si="7"/>
        <v>1263.4149</v>
      </c>
      <c r="L114" s="24">
        <f>IF(ISERROR(VLOOKUP($P114,[1]BN2_1!$A:$U,21,0)),0,VLOOKUP($P114,[1]BN2_1!$A:$U,21,0))</f>
        <v>1263.4149</v>
      </c>
      <c r="M114" s="24">
        <f t="shared" si="8"/>
        <v>47.42033971</v>
      </c>
      <c r="N114" s="27">
        <f t="shared" si="8"/>
        <v>751.27091333999999</v>
      </c>
      <c r="O114" s="29">
        <f t="shared" si="9"/>
        <v>59.463515377252548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กรมทรัพยากรทางทะเลและชายฝั่ง</v>
      </c>
      <c r="C115" s="23">
        <f>IF(ISERROR(VLOOKUP($P115,[1]BN2_1!$A:$AC,3,0)),0,VLOOKUP($P115,[1]BN2_1!$A:$AC,3,0))</f>
        <v>874.95514000000003</v>
      </c>
      <c r="D115" s="24">
        <f>IF(ISERROR(VLOOKUP($P115,[1]BN2_1!$A:$AC,7,0)),0,VLOOKUP($P115,[1]BN2_1!$A:$AC,7,0))</f>
        <v>37.641083739999999</v>
      </c>
      <c r="E115" s="25">
        <f>IF(ISERROR(VLOOKUP($P115,[1]BN2_1!$A:$AC,8,0)),0,VLOOKUP($P115,[1]BN2_1!$A:$AC,8,0))</f>
        <v>589.73210699000003</v>
      </c>
      <c r="F115" s="26">
        <f t="shared" si="5"/>
        <v>67.401410658608157</v>
      </c>
      <c r="G115" s="33">
        <f>IF(ISERROR(VLOOKUP($P115,[1]BN2_1!$A:$AC,12,0)),0,VLOOKUP($P115,[1]BN2_1!$A:$AC,12,0))</f>
        <v>573.10105999999996</v>
      </c>
      <c r="H115" s="34">
        <f>IF(ISERROR(VLOOKUP($P115,[1]BN2_1!$A:$AC,16,0)),0,VLOOKUP($P115,[1]BN2_1!$A:$AC,16,0))</f>
        <v>137.20858378</v>
      </c>
      <c r="I115" s="35">
        <f>IF(ISERROR(VLOOKUP($P115,[1]BN2_1!$A:$AC,17,0)),0,VLOOKUP($P115,[1]BN2_1!$A:$AC,17,0))</f>
        <v>273.34841847000001</v>
      </c>
      <c r="J115" s="36">
        <f t="shared" si="6"/>
        <v>47.696372864848655</v>
      </c>
      <c r="K115" s="23">
        <f t="shared" si="7"/>
        <v>1448.0562</v>
      </c>
      <c r="L115" s="24">
        <f>IF(ISERROR(VLOOKUP($P115,[1]BN2_1!$A:$U,21,0)),0,VLOOKUP($P115,[1]BN2_1!$A:$U,21,0))</f>
        <v>1448.0562</v>
      </c>
      <c r="M115" s="24">
        <f t="shared" si="8"/>
        <v>174.84966752</v>
      </c>
      <c r="N115" s="27">
        <f t="shared" si="8"/>
        <v>863.08052545999999</v>
      </c>
      <c r="O115" s="29">
        <f t="shared" si="9"/>
        <v>59.602695355332202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สำนักงานเศรษฐกิจการเกษตร</v>
      </c>
      <c r="C116" s="23">
        <f>IF(ISERROR(VLOOKUP($P116,[1]BN2_1!$A:$AC,3,0)),0,VLOOKUP($P116,[1]BN2_1!$A:$AC,3,0))</f>
        <v>520.37075000000004</v>
      </c>
      <c r="D116" s="24">
        <f>IF(ISERROR(VLOOKUP($P116,[1]BN2_1!$A:$AC,7,0)),0,VLOOKUP($P116,[1]BN2_1!$A:$AC,7,0))</f>
        <v>18.455663170000001</v>
      </c>
      <c r="E116" s="25">
        <f>IF(ISERROR(VLOOKUP($P116,[1]BN2_1!$A:$AC,8,0)),0,VLOOKUP($P116,[1]BN2_1!$A:$AC,8,0))</f>
        <v>345.93846138999999</v>
      </c>
      <c r="F116" s="26">
        <f t="shared" si="5"/>
        <v>66.479228778712098</v>
      </c>
      <c r="G116" s="33">
        <f>IF(ISERROR(VLOOKUP($P116,[1]BN2_1!$A:$AC,12,0)),0,VLOOKUP($P116,[1]BN2_1!$A:$AC,12,0))</f>
        <v>103.65555000000001</v>
      </c>
      <c r="H116" s="34">
        <f>IF(ISERROR(VLOOKUP($P116,[1]BN2_1!$A:$AC,16,0)),0,VLOOKUP($P116,[1]BN2_1!$A:$AC,16,0))</f>
        <v>28.0334</v>
      </c>
      <c r="I116" s="35">
        <f>IF(ISERROR(VLOOKUP($P116,[1]BN2_1!$A:$AC,17,0)),0,VLOOKUP($P116,[1]BN2_1!$A:$AC,17,0))</f>
        <v>26.923638</v>
      </c>
      <c r="J116" s="36">
        <f t="shared" si="6"/>
        <v>25.974140313760337</v>
      </c>
      <c r="K116" s="23">
        <f t="shared" si="7"/>
        <v>624.02629999999999</v>
      </c>
      <c r="L116" s="24">
        <f>IF(ISERROR(VLOOKUP($P116,[1]BN2_1!$A:$U,21,0)),0,VLOOKUP($P116,[1]BN2_1!$A:$U,21,0))</f>
        <v>624.02629999999999</v>
      </c>
      <c r="M116" s="24">
        <f t="shared" si="8"/>
        <v>46.489063170000001</v>
      </c>
      <c r="N116" s="27">
        <f t="shared" si="8"/>
        <v>372.86209938999997</v>
      </c>
      <c r="O116" s="29">
        <f t="shared" si="9"/>
        <v>59.751023216489429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กองทัพบก</v>
      </c>
      <c r="C117" s="23">
        <f>IF(ISERROR(VLOOKUP($P117,[1]BN2_1!$A:$AC,3,0)),0,VLOOKUP($P117,[1]BN2_1!$A:$AC,3,0))</f>
        <v>81515.043000000005</v>
      </c>
      <c r="D117" s="24">
        <f>IF(ISERROR(VLOOKUP($P117,[1]BN2_1!$A:$AC,7,0)),0,VLOOKUP($P117,[1]BN2_1!$A:$AC,7,0))</f>
        <v>3274.8036211100002</v>
      </c>
      <c r="E117" s="25">
        <f>IF(ISERROR(VLOOKUP($P117,[1]BN2_1!$A:$AC,8,0)),0,VLOOKUP($P117,[1]BN2_1!$A:$AC,8,0))</f>
        <v>53954.998418089999</v>
      </c>
      <c r="F117" s="26">
        <f t="shared" si="5"/>
        <v>66.190234872463961</v>
      </c>
      <c r="G117" s="33">
        <f>IF(ISERROR(VLOOKUP($P117,[1]BN2_1!$A:$AC,12,0)),0,VLOOKUP($P117,[1]BN2_1!$A:$AC,12,0))</f>
        <v>24464.7346</v>
      </c>
      <c r="H117" s="34">
        <f>IF(ISERROR(VLOOKUP($P117,[1]BN2_1!$A:$AC,16,0)),0,VLOOKUP($P117,[1]BN2_1!$A:$AC,16,0))</f>
        <v>3740.1919788599998</v>
      </c>
      <c r="I117" s="35">
        <f>IF(ISERROR(VLOOKUP($P117,[1]BN2_1!$A:$AC,17,0)),0,VLOOKUP($P117,[1]BN2_1!$A:$AC,17,0))</f>
        <v>9389.2913704500006</v>
      </c>
      <c r="J117" s="36">
        <f t="shared" si="6"/>
        <v>38.378880964643699</v>
      </c>
      <c r="K117" s="23">
        <f t="shared" si="7"/>
        <v>105979.7776</v>
      </c>
      <c r="L117" s="24">
        <f>IF(ISERROR(VLOOKUP($P117,[1]BN2_1!$A:$U,21,0)),0,VLOOKUP($P117,[1]BN2_1!$A:$U,21,0))</f>
        <v>105979.7776</v>
      </c>
      <c r="M117" s="24">
        <f t="shared" si="8"/>
        <v>7014.9955999699996</v>
      </c>
      <c r="N117" s="27">
        <f t="shared" si="8"/>
        <v>63344.289788540002</v>
      </c>
      <c r="O117" s="29">
        <f t="shared" si="9"/>
        <v>59.770166745981172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มหาวิทยาลัยราชภัฏเชียงใหม่</v>
      </c>
      <c r="C118" s="23">
        <f>IF(ISERROR(VLOOKUP($P118,[1]BN2_1!$A:$AC,3,0)),0,VLOOKUP($P118,[1]BN2_1!$A:$AC,3,0))</f>
        <v>542.33492999999999</v>
      </c>
      <c r="D118" s="24">
        <f>IF(ISERROR(VLOOKUP($P118,[1]BN2_1!$A:$AC,7,0)),0,VLOOKUP($P118,[1]BN2_1!$A:$AC,7,0))</f>
        <v>0.413713</v>
      </c>
      <c r="E118" s="25">
        <f>IF(ISERROR(VLOOKUP($P118,[1]BN2_1!$A:$AC,8,0)),0,VLOOKUP($P118,[1]BN2_1!$A:$AC,8,0))</f>
        <v>395.78769554000002</v>
      </c>
      <c r="F118" s="26">
        <f t="shared" si="5"/>
        <v>72.978462873486691</v>
      </c>
      <c r="G118" s="33">
        <f>IF(ISERROR(VLOOKUP($P118,[1]BN2_1!$A:$AC,12,0)),0,VLOOKUP($P118,[1]BN2_1!$A:$AC,12,0))</f>
        <v>135.65687</v>
      </c>
      <c r="H118" s="34">
        <f>IF(ISERROR(VLOOKUP($P118,[1]BN2_1!$A:$AC,16,0)),0,VLOOKUP($P118,[1]BN2_1!$A:$AC,16,0))</f>
        <v>115.970615</v>
      </c>
      <c r="I118" s="35">
        <f>IF(ISERROR(VLOOKUP($P118,[1]BN2_1!$A:$AC,17,0)),0,VLOOKUP($P118,[1]BN2_1!$A:$AC,17,0))</f>
        <v>10.30554997</v>
      </c>
      <c r="J118" s="36">
        <f t="shared" si="6"/>
        <v>7.596777052279033</v>
      </c>
      <c r="K118" s="23">
        <f t="shared" si="7"/>
        <v>677.99180000000001</v>
      </c>
      <c r="L118" s="24">
        <f>IF(ISERROR(VLOOKUP($P118,[1]BN2_1!$A:$U,21,0)),0,VLOOKUP($P118,[1]BN2_1!$A:$U,21,0))</f>
        <v>677.99180000000001</v>
      </c>
      <c r="M118" s="24">
        <f t="shared" si="8"/>
        <v>116.384328</v>
      </c>
      <c r="N118" s="27">
        <f t="shared" si="8"/>
        <v>406.09324551000003</v>
      </c>
      <c r="O118" s="29">
        <f t="shared" si="9"/>
        <v>59.896483336524128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มหาวิทยาลัยราชภัฏลำปาง</v>
      </c>
      <c r="C119" s="23">
        <f>IF(ISERROR(VLOOKUP($P119,[1]BN2_1!$A:$AC,3,0)),0,VLOOKUP($P119,[1]BN2_1!$A:$AC,3,0))</f>
        <v>345.78809999999999</v>
      </c>
      <c r="D119" s="24">
        <f>IF(ISERROR(VLOOKUP($P119,[1]BN2_1!$A:$AC,7,0)),0,VLOOKUP($P119,[1]BN2_1!$A:$AC,7,0))</f>
        <v>1.6569241800000001</v>
      </c>
      <c r="E119" s="25">
        <f>IF(ISERROR(VLOOKUP($P119,[1]BN2_1!$A:$AC,8,0)),0,VLOOKUP($P119,[1]BN2_1!$A:$AC,8,0))</f>
        <v>239.03356740000001</v>
      </c>
      <c r="F119" s="26">
        <f t="shared" si="5"/>
        <v>69.127181473278014</v>
      </c>
      <c r="G119" s="33">
        <f>IF(ISERROR(VLOOKUP($P119,[1]BN2_1!$A:$AC,12,0)),0,VLOOKUP($P119,[1]BN2_1!$A:$AC,12,0))</f>
        <v>79.275800000000004</v>
      </c>
      <c r="H119" s="34">
        <f>IF(ISERROR(VLOOKUP($P119,[1]BN2_1!$A:$AC,16,0)),0,VLOOKUP($P119,[1]BN2_1!$A:$AC,16,0))</f>
        <v>62.445759000000002</v>
      </c>
      <c r="I119" s="35">
        <f>IF(ISERROR(VLOOKUP($P119,[1]BN2_1!$A:$AC,17,0)),0,VLOOKUP($P119,[1]BN2_1!$A:$AC,17,0))</f>
        <v>16.055980000000002</v>
      </c>
      <c r="J119" s="36">
        <f t="shared" si="6"/>
        <v>20.253318162667551</v>
      </c>
      <c r="K119" s="23">
        <f t="shared" si="7"/>
        <v>425.06389999999999</v>
      </c>
      <c r="L119" s="24">
        <f>IF(ISERROR(VLOOKUP($P119,[1]BN2_1!$A:$U,21,0)),0,VLOOKUP($P119,[1]BN2_1!$A:$U,21,0))</f>
        <v>425.06389999999999</v>
      </c>
      <c r="M119" s="24">
        <f t="shared" si="8"/>
        <v>64.10268318</v>
      </c>
      <c r="N119" s="27">
        <f t="shared" si="8"/>
        <v>255.08954740000001</v>
      </c>
      <c r="O119" s="29">
        <f t="shared" si="9"/>
        <v>60.012046988699822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มหาวิทยาลัยราชภัฏเชียงราย</v>
      </c>
      <c r="C120" s="23">
        <f>IF(ISERROR(VLOOKUP($P120,[1]BN2_1!$A:$AC,3,0)),0,VLOOKUP($P120,[1]BN2_1!$A:$AC,3,0))</f>
        <v>453.5745</v>
      </c>
      <c r="D120" s="24">
        <f>IF(ISERROR(VLOOKUP($P120,[1]BN2_1!$A:$AC,7,0)),0,VLOOKUP($P120,[1]BN2_1!$A:$AC,7,0))</f>
        <v>0.509158</v>
      </c>
      <c r="E120" s="25">
        <f>IF(ISERROR(VLOOKUP($P120,[1]BN2_1!$A:$AC,8,0)),0,VLOOKUP($P120,[1]BN2_1!$A:$AC,8,0))</f>
        <v>323.36098926</v>
      </c>
      <c r="F120" s="26">
        <f t="shared" si="5"/>
        <v>71.29170384578498</v>
      </c>
      <c r="G120" s="33">
        <f>IF(ISERROR(VLOOKUP($P120,[1]BN2_1!$A:$AC,12,0)),0,VLOOKUP($P120,[1]BN2_1!$A:$AC,12,0))</f>
        <v>149.66149999999999</v>
      </c>
      <c r="H120" s="34">
        <f>IF(ISERROR(VLOOKUP($P120,[1]BN2_1!$A:$AC,16,0)),0,VLOOKUP($P120,[1]BN2_1!$A:$AC,16,0))</f>
        <v>96.207109079999995</v>
      </c>
      <c r="I120" s="37">
        <f>IF(ISERROR(VLOOKUP($P120,[1]BN2_1!$A:$AC,17,0)),0,VLOOKUP($P120,[1]BN2_1!$A:$AC,17,0))</f>
        <v>38.722136669999998</v>
      </c>
      <c r="J120" s="36">
        <f t="shared" si="6"/>
        <v>25.873144843530234</v>
      </c>
      <c r="K120" s="23">
        <f t="shared" si="7"/>
        <v>603.23599999999999</v>
      </c>
      <c r="L120" s="24">
        <f>IF(ISERROR(VLOOKUP($P120,[1]BN2_1!$A:$U,21,0)),0,VLOOKUP($P120,[1]BN2_1!$A:$U,21,0))</f>
        <v>603.23599999999999</v>
      </c>
      <c r="M120" s="24">
        <f t="shared" si="8"/>
        <v>96.716267079999994</v>
      </c>
      <c r="N120" s="27">
        <f t="shared" si="8"/>
        <v>362.08312592999999</v>
      </c>
      <c r="O120" s="29">
        <f t="shared" si="9"/>
        <v>60.02346112135217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มหาวิทยาลัยเทคโนโลยีราชมงคลอีสาน</v>
      </c>
      <c r="C121" s="23">
        <f>IF(ISERROR(VLOOKUP($P121,[1]BN2_1!$A:$AC,3,0)),0,VLOOKUP($P121,[1]BN2_1!$A:$AC,3,0))</f>
        <v>935.20787665</v>
      </c>
      <c r="D121" s="24">
        <f>IF(ISERROR(VLOOKUP($P121,[1]BN2_1!$A:$AC,7,0)),0,VLOOKUP($P121,[1]BN2_1!$A:$AC,7,0))</f>
        <v>0.94075083999999998</v>
      </c>
      <c r="E121" s="25">
        <f>IF(ISERROR(VLOOKUP($P121,[1]BN2_1!$A:$AC,8,0)),0,VLOOKUP($P121,[1]BN2_1!$A:$AC,8,0))</f>
        <v>718.22965757999998</v>
      </c>
      <c r="F121" s="26">
        <f t="shared" si="5"/>
        <v>76.798931607886388</v>
      </c>
      <c r="G121" s="33">
        <f>IF(ISERROR(VLOOKUP($P121,[1]BN2_1!$A:$AC,12,0)),0,VLOOKUP($P121,[1]BN2_1!$A:$AC,12,0))</f>
        <v>417.07462335000002</v>
      </c>
      <c r="H121" s="34">
        <f>IF(ISERROR(VLOOKUP($P121,[1]BN2_1!$A:$AC,16,0)),0,VLOOKUP($P121,[1]BN2_1!$A:$AC,16,0))</f>
        <v>220.41737187999999</v>
      </c>
      <c r="I121" s="35">
        <f>IF(ISERROR(VLOOKUP($P121,[1]BN2_1!$A:$AC,17,0)),0,VLOOKUP($P121,[1]BN2_1!$A:$AC,17,0))</f>
        <v>94.179818350000005</v>
      </c>
      <c r="J121" s="36">
        <f t="shared" si="6"/>
        <v>22.581047389921473</v>
      </c>
      <c r="K121" s="23">
        <f t="shared" si="7"/>
        <v>1352.2825</v>
      </c>
      <c r="L121" s="24">
        <f>IF(ISERROR(VLOOKUP($P121,[1]BN2_1!$A:$U,21,0)),0,VLOOKUP($P121,[1]BN2_1!$A:$U,21,0))</f>
        <v>1352.2825</v>
      </c>
      <c r="M121" s="24">
        <f t="shared" si="8"/>
        <v>221.35812271999998</v>
      </c>
      <c r="N121" s="27">
        <f t="shared" si="8"/>
        <v>812.40947592999999</v>
      </c>
      <c r="O121" s="29">
        <f t="shared" si="9"/>
        <v>60.076905227273144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กรมสนับสนุนบริการสุขภาพ</v>
      </c>
      <c r="C122" s="23">
        <f>IF(ISERROR(VLOOKUP($P122,[1]BN2_1!$A:$AC,3,0)),0,VLOOKUP($P122,[1]BN2_1!$A:$AC,3,0))</f>
        <v>675.01490000000001</v>
      </c>
      <c r="D122" s="24">
        <f>IF(ISERROR(VLOOKUP($P122,[1]BN2_1!$A:$AC,7,0)),0,VLOOKUP($P122,[1]BN2_1!$A:$AC,7,0))</f>
        <v>12.62285763</v>
      </c>
      <c r="E122" s="25">
        <f>IF(ISERROR(VLOOKUP($P122,[1]BN2_1!$A:$AC,8,0)),0,VLOOKUP($P122,[1]BN2_1!$A:$AC,8,0))</f>
        <v>443.27315745999999</v>
      </c>
      <c r="F122" s="26">
        <f t="shared" si="5"/>
        <v>65.668647826885007</v>
      </c>
      <c r="G122" s="33">
        <f>IF(ISERROR(VLOOKUP($P122,[1]BN2_1!$A:$AC,12,0)),0,VLOOKUP($P122,[1]BN2_1!$A:$AC,12,0))</f>
        <v>102.6703</v>
      </c>
      <c r="H122" s="34">
        <f>IF(ISERROR(VLOOKUP($P122,[1]BN2_1!$A:$AC,16,0)),0,VLOOKUP($P122,[1]BN2_1!$A:$AC,16,0))</f>
        <v>20.550113199999998</v>
      </c>
      <c r="I122" s="35">
        <f>IF(ISERROR(VLOOKUP($P122,[1]BN2_1!$A:$AC,17,0)),0,VLOOKUP($P122,[1]BN2_1!$A:$AC,17,0))</f>
        <v>25.204691990000001</v>
      </c>
      <c r="J122" s="36">
        <f t="shared" si="6"/>
        <v>24.549155880522409</v>
      </c>
      <c r="K122" s="23">
        <f t="shared" si="7"/>
        <v>777.68520000000001</v>
      </c>
      <c r="L122" s="24">
        <f>IF(ISERROR(VLOOKUP($P122,[1]BN2_1!$A:$U,21,0)),0,VLOOKUP($P122,[1]BN2_1!$A:$U,21,0))</f>
        <v>777.68520000000001</v>
      </c>
      <c r="M122" s="24">
        <f t="shared" si="8"/>
        <v>33.172970829999997</v>
      </c>
      <c r="N122" s="27">
        <f t="shared" si="8"/>
        <v>468.47784945000001</v>
      </c>
      <c r="O122" s="29">
        <f t="shared" si="9"/>
        <v>60.240036643361606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มหาวิทยาลัยราชภัฏกาญจนบุรี</v>
      </c>
      <c r="C123" s="23">
        <f>IF(ISERROR(VLOOKUP($P123,[1]BN2_1!$A:$AC,3,0)),0,VLOOKUP($P123,[1]BN2_1!$A:$AC,3,0))</f>
        <v>249.085959</v>
      </c>
      <c r="D123" s="24">
        <f>IF(ISERROR(VLOOKUP($P123,[1]BN2_1!$A:$AC,7,0)),0,VLOOKUP($P123,[1]BN2_1!$A:$AC,7,0))</f>
        <v>0.35573632999999999</v>
      </c>
      <c r="E123" s="25">
        <f>IF(ISERROR(VLOOKUP($P123,[1]BN2_1!$A:$AC,8,0)),0,VLOOKUP($P123,[1]BN2_1!$A:$AC,8,0))</f>
        <v>167.58474569000001</v>
      </c>
      <c r="F123" s="26">
        <f t="shared" si="5"/>
        <v>67.27988456788124</v>
      </c>
      <c r="G123" s="33">
        <f>IF(ISERROR(VLOOKUP($P123,[1]BN2_1!$A:$AC,12,0)),0,VLOOKUP($P123,[1]BN2_1!$A:$AC,12,0))</f>
        <v>136.39324099999999</v>
      </c>
      <c r="H123" s="34">
        <f>IF(ISERROR(VLOOKUP($P123,[1]BN2_1!$A:$AC,16,0)),0,VLOOKUP($P123,[1]BN2_1!$A:$AC,16,0))</f>
        <v>65.406789709999998</v>
      </c>
      <c r="I123" s="35">
        <f>IF(ISERROR(VLOOKUP($P123,[1]BN2_1!$A:$AC,17,0)),0,VLOOKUP($P123,[1]BN2_1!$A:$AC,17,0))</f>
        <v>67.10216862</v>
      </c>
      <c r="J123" s="36">
        <f t="shared" si="6"/>
        <v>49.197576161416976</v>
      </c>
      <c r="K123" s="23">
        <f t="shared" si="7"/>
        <v>385.47919999999999</v>
      </c>
      <c r="L123" s="24">
        <f>IF(ISERROR(VLOOKUP($P123,[1]BN2_1!$A:$U,21,0)),0,VLOOKUP($P123,[1]BN2_1!$A:$U,21,0))</f>
        <v>385.47919999999999</v>
      </c>
      <c r="M123" s="24">
        <f t="shared" si="8"/>
        <v>65.762526039999997</v>
      </c>
      <c r="N123" s="27">
        <f t="shared" si="8"/>
        <v>234.68691431000002</v>
      </c>
      <c r="O123" s="29">
        <f t="shared" si="9"/>
        <v>60.881861929255855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มหาวิทยาลัยราชภัฏภูเก็ต</v>
      </c>
      <c r="C124" s="23">
        <f>IF(ISERROR(VLOOKUP($P124,[1]BN2_1!$A:$AC,3,0)),0,VLOOKUP($P124,[1]BN2_1!$A:$AC,3,0))</f>
        <v>303.16759000000002</v>
      </c>
      <c r="D124" s="24">
        <f>IF(ISERROR(VLOOKUP($P124,[1]BN2_1!$A:$AC,7,0)),0,VLOOKUP($P124,[1]BN2_1!$A:$AC,7,0))</f>
        <v>3.3603022999999999</v>
      </c>
      <c r="E124" s="25">
        <f>IF(ISERROR(VLOOKUP($P124,[1]BN2_1!$A:$AC,8,0)),0,VLOOKUP($P124,[1]BN2_1!$A:$AC,8,0))</f>
        <v>203.07774105999999</v>
      </c>
      <c r="F124" s="26">
        <f t="shared" si="5"/>
        <v>66.985307057393555</v>
      </c>
      <c r="G124" s="33">
        <f>IF(ISERROR(VLOOKUP($P124,[1]BN2_1!$A:$AC,12,0)),0,VLOOKUP($P124,[1]BN2_1!$A:$AC,12,0))</f>
        <v>74.777410000000003</v>
      </c>
      <c r="H124" s="34">
        <f>IF(ISERROR(VLOOKUP($P124,[1]BN2_1!$A:$AC,16,0)),0,VLOOKUP($P124,[1]BN2_1!$A:$AC,16,0))</f>
        <v>42.714048660000003</v>
      </c>
      <c r="I124" s="35">
        <f>IF(ISERROR(VLOOKUP($P124,[1]BN2_1!$A:$AC,17,0)),0,VLOOKUP($P124,[1]BN2_1!$A:$AC,17,0))</f>
        <v>27.377161340000001</v>
      </c>
      <c r="J124" s="36">
        <f t="shared" si="6"/>
        <v>36.611539955716573</v>
      </c>
      <c r="K124" s="23">
        <f t="shared" si="7"/>
        <v>377.94500000000005</v>
      </c>
      <c r="L124" s="24">
        <f>IF(ISERROR(VLOOKUP($P124,[1]BN2_1!$A:$U,21,0)),0,VLOOKUP($P124,[1]BN2_1!$A:$U,21,0))</f>
        <v>377.94499999999999</v>
      </c>
      <c r="M124" s="24">
        <f t="shared" si="8"/>
        <v>46.074350960000004</v>
      </c>
      <c r="N124" s="27">
        <f t="shared" si="8"/>
        <v>230.45490239999998</v>
      </c>
      <c r="O124" s="29">
        <f t="shared" si="9"/>
        <v>60.975777533768124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สำนักงานคณะกรรมการกฤษฎีกา</v>
      </c>
      <c r="C125" s="23">
        <f>IF(ISERROR(VLOOKUP($P125,[1]BN2_1!$A:$AC,3,0)),0,VLOOKUP($P125,[1]BN2_1!$A:$AC,3,0))</f>
        <v>460.80789170000003</v>
      </c>
      <c r="D125" s="24">
        <f>IF(ISERROR(VLOOKUP($P125,[1]BN2_1!$A:$AC,7,0)),0,VLOOKUP($P125,[1]BN2_1!$A:$AC,7,0))</f>
        <v>10.029425310000001</v>
      </c>
      <c r="E125" s="25">
        <f>IF(ISERROR(VLOOKUP($P125,[1]BN2_1!$A:$AC,8,0)),0,VLOOKUP($P125,[1]BN2_1!$A:$AC,8,0))</f>
        <v>294.21727002</v>
      </c>
      <c r="F125" s="26">
        <f t="shared" si="5"/>
        <v>63.848140476627165</v>
      </c>
      <c r="G125" s="33">
        <f>IF(ISERROR(VLOOKUP($P125,[1]BN2_1!$A:$AC,12,0)),0,VLOOKUP($P125,[1]BN2_1!$A:$AC,12,0))</f>
        <v>21.584808299999999</v>
      </c>
      <c r="H125" s="34">
        <f>IF(ISERROR(VLOOKUP($P125,[1]BN2_1!$A:$AC,16,0)),0,VLOOKUP($P125,[1]BN2_1!$A:$AC,16,0))</f>
        <v>8.7739999999999999E-2</v>
      </c>
      <c r="I125" s="35">
        <f>IF(ISERROR(VLOOKUP($P125,[1]BN2_1!$A:$AC,17,0)),0,VLOOKUP($P125,[1]BN2_1!$A:$AC,17,0))</f>
        <v>0.102201</v>
      </c>
      <c r="J125" s="36">
        <f t="shared" si="6"/>
        <v>0.47348578954022957</v>
      </c>
      <c r="K125" s="23">
        <f t="shared" si="7"/>
        <v>482.39270000000005</v>
      </c>
      <c r="L125" s="24">
        <f>IF(ISERROR(VLOOKUP($P125,[1]BN2_1!$A:$U,21,0)),0,VLOOKUP($P125,[1]BN2_1!$A:$U,21,0))</f>
        <v>482.39269999999999</v>
      </c>
      <c r="M125" s="24">
        <f t="shared" si="8"/>
        <v>10.117165310000001</v>
      </c>
      <c r="N125" s="27">
        <f t="shared" si="8"/>
        <v>294.31947101999998</v>
      </c>
      <c r="O125" s="29">
        <f t="shared" si="9"/>
        <v>61.012422248512458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สำนักงานคณะกรรมการส่งเสริมการลงทุน</v>
      </c>
      <c r="C126" s="23">
        <f>IF(ISERROR(VLOOKUP($P126,[1]BN2_1!$A:$AC,3,0)),0,VLOOKUP($P126,[1]BN2_1!$A:$AC,3,0))</f>
        <v>600.3374</v>
      </c>
      <c r="D126" s="24">
        <f>IF(ISERROR(VLOOKUP($P126,[1]BN2_1!$A:$AC,7,0)),0,VLOOKUP($P126,[1]BN2_1!$A:$AC,7,0))</f>
        <v>43.906316990000001</v>
      </c>
      <c r="E126" s="25">
        <f>IF(ISERROR(VLOOKUP($P126,[1]BN2_1!$A:$AC,8,0)),0,VLOOKUP($P126,[1]BN2_1!$A:$AC,8,0))</f>
        <v>374.89131989999998</v>
      </c>
      <c r="F126" s="26">
        <f t="shared" si="5"/>
        <v>62.446770749248671</v>
      </c>
      <c r="G126" s="33">
        <f>IF(ISERROR(VLOOKUP($P126,[1]BN2_1!$A:$AC,12,0)),0,VLOOKUP($P126,[1]BN2_1!$A:$AC,12,0))</f>
        <v>23.523900000000001</v>
      </c>
      <c r="H126" s="34">
        <f>IF(ISERROR(VLOOKUP($P126,[1]BN2_1!$A:$AC,16,0)),0,VLOOKUP($P126,[1]BN2_1!$A:$AC,16,0))</f>
        <v>12.393025</v>
      </c>
      <c r="I126" s="35">
        <f>IF(ISERROR(VLOOKUP($P126,[1]BN2_1!$A:$AC,17,0)),0,VLOOKUP($P126,[1]BN2_1!$A:$AC,17,0))</f>
        <v>6.9766089999999998</v>
      </c>
      <c r="J126" s="36">
        <f t="shared" si="6"/>
        <v>29.657535527697359</v>
      </c>
      <c r="K126" s="23">
        <f t="shared" si="7"/>
        <v>623.86130000000003</v>
      </c>
      <c r="L126" s="24">
        <f>IF(ISERROR(VLOOKUP($P126,[1]BN2_1!$A:$U,21,0)),0,VLOOKUP($P126,[1]BN2_1!$A:$U,21,0))</f>
        <v>623.86130000000003</v>
      </c>
      <c r="M126" s="24">
        <f t="shared" si="8"/>
        <v>56.299341990000002</v>
      </c>
      <c r="N126" s="27">
        <f t="shared" si="8"/>
        <v>381.86792889999998</v>
      </c>
      <c r="O126" s="29">
        <f t="shared" si="9"/>
        <v>61.210389056028959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กรมควบคุมโรค</v>
      </c>
      <c r="C127" s="23">
        <f>IF(ISERROR(VLOOKUP($P127,[1]BN2_1!$A:$AC,3,0)),0,VLOOKUP($P127,[1]BN2_1!$A:$AC,3,0))</f>
        <v>3383.2311</v>
      </c>
      <c r="D127" s="24">
        <f>IF(ISERROR(VLOOKUP($P127,[1]BN2_1!$A:$AC,7,0)),0,VLOOKUP($P127,[1]BN2_1!$A:$AC,7,0))</f>
        <v>72.987300779999998</v>
      </c>
      <c r="E127" s="25">
        <f>IF(ISERROR(VLOOKUP($P127,[1]BN2_1!$A:$AC,8,0)),0,VLOOKUP($P127,[1]BN2_1!$A:$AC,8,0))</f>
        <v>2216.24588442</v>
      </c>
      <c r="F127" s="26">
        <f t="shared" si="5"/>
        <v>65.506783867646519</v>
      </c>
      <c r="G127" s="33">
        <f>IF(ISERROR(VLOOKUP($P127,[1]BN2_1!$A:$AC,12,0)),0,VLOOKUP($P127,[1]BN2_1!$A:$AC,12,0))</f>
        <v>661.0086</v>
      </c>
      <c r="H127" s="34">
        <f>IF(ISERROR(VLOOKUP($P127,[1]BN2_1!$A:$AC,16,0)),0,VLOOKUP($P127,[1]BN2_1!$A:$AC,16,0))</f>
        <v>222.26494122</v>
      </c>
      <c r="I127" s="35">
        <f>IF(ISERROR(VLOOKUP($P127,[1]BN2_1!$A:$AC,17,0)),0,VLOOKUP($P127,[1]BN2_1!$A:$AC,17,0))</f>
        <v>259.63537478000001</v>
      </c>
      <c r="J127" s="36">
        <f t="shared" si="6"/>
        <v>39.278668201896316</v>
      </c>
      <c r="K127" s="23">
        <f t="shared" si="7"/>
        <v>4044.2397000000001</v>
      </c>
      <c r="L127" s="24">
        <f>IF(ISERROR(VLOOKUP($P127,[1]BN2_1!$A:$U,21,0)),0,VLOOKUP($P127,[1]BN2_1!$A:$U,21,0))</f>
        <v>4044.2397000000001</v>
      </c>
      <c r="M127" s="24">
        <f t="shared" si="8"/>
        <v>295.25224200000002</v>
      </c>
      <c r="N127" s="27">
        <f t="shared" si="8"/>
        <v>2475.8812591999999</v>
      </c>
      <c r="O127" s="29">
        <f t="shared" si="9"/>
        <v>61.219943496425302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สำนักงานนโยบายและยุทธศาสตร์การค้า</v>
      </c>
      <c r="C128" s="23">
        <f>IF(ISERROR(VLOOKUP($P128,[1]BN2_1!$A:$AC,3,0)),0,VLOOKUP($P128,[1]BN2_1!$A:$AC,3,0))</f>
        <v>143.14809947000001</v>
      </c>
      <c r="D128" s="24">
        <f>IF(ISERROR(VLOOKUP($P128,[1]BN2_1!$A:$AC,7,0)),0,VLOOKUP($P128,[1]BN2_1!$A:$AC,7,0))</f>
        <v>12.253821690000001</v>
      </c>
      <c r="E128" s="25">
        <f>IF(ISERROR(VLOOKUP($P128,[1]BN2_1!$A:$AC,8,0)),0,VLOOKUP($P128,[1]BN2_1!$A:$AC,8,0))</f>
        <v>88.017697350000006</v>
      </c>
      <c r="F128" s="26">
        <f t="shared" si="5"/>
        <v>61.487157479478903</v>
      </c>
      <c r="G128" s="33">
        <f>IF(ISERROR(VLOOKUP($P128,[1]BN2_1!$A:$AC,12,0)),0,VLOOKUP($P128,[1]BN2_1!$A:$AC,12,0))</f>
        <v>15.52790053</v>
      </c>
      <c r="H128" s="34">
        <f>IF(ISERROR(VLOOKUP($P128,[1]BN2_1!$A:$AC,16,0)),0,VLOOKUP($P128,[1]BN2_1!$A:$AC,16,0))</f>
        <v>6.1876439999999997</v>
      </c>
      <c r="I128" s="35">
        <f>IF(ISERROR(VLOOKUP($P128,[1]BN2_1!$A:$AC,17,0)),0,VLOOKUP($P128,[1]BN2_1!$A:$AC,17,0))</f>
        <v>9.1402565300000003</v>
      </c>
      <c r="J128" s="36">
        <f t="shared" si="6"/>
        <v>58.863440761621113</v>
      </c>
      <c r="K128" s="23">
        <f t="shared" si="7"/>
        <v>158.67600000000002</v>
      </c>
      <c r="L128" s="24">
        <f>IF(ISERROR(VLOOKUP($P128,[1]BN2_1!$A:$U,21,0)),0,VLOOKUP($P128,[1]BN2_1!$A:$U,21,0))</f>
        <v>158.67599999999999</v>
      </c>
      <c r="M128" s="24">
        <f t="shared" si="8"/>
        <v>18.441465690000001</v>
      </c>
      <c r="N128" s="27">
        <f t="shared" si="8"/>
        <v>97.157953880000008</v>
      </c>
      <c r="O128" s="29">
        <f t="shared" si="9"/>
        <v>61.230402757820968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กรมส่งเสริมวัฒนธรรม</v>
      </c>
      <c r="C129" s="23">
        <f>IF(ISERROR(VLOOKUP($P129,[1]BN2_1!$A:$AC,3,0)),0,VLOOKUP($P129,[1]BN2_1!$A:$AC,3,0))</f>
        <v>549.00538200000005</v>
      </c>
      <c r="D129" s="24">
        <f>IF(ISERROR(VLOOKUP($P129,[1]BN2_1!$A:$AC,7,0)),0,VLOOKUP($P129,[1]BN2_1!$A:$AC,7,0))</f>
        <v>71.523686190000006</v>
      </c>
      <c r="E129" s="25">
        <f>IF(ISERROR(VLOOKUP($P129,[1]BN2_1!$A:$AC,8,0)),0,VLOOKUP($P129,[1]BN2_1!$A:$AC,8,0))</f>
        <v>312.94710558000003</v>
      </c>
      <c r="F129" s="26">
        <f t="shared" si="5"/>
        <v>57.002556958539984</v>
      </c>
      <c r="G129" s="33">
        <f>IF(ISERROR(VLOOKUP($P129,[1]BN2_1!$A:$AC,12,0)),0,VLOOKUP($P129,[1]BN2_1!$A:$AC,12,0))</f>
        <v>96.671918000000005</v>
      </c>
      <c r="H129" s="34">
        <f>IF(ISERROR(VLOOKUP($P129,[1]BN2_1!$A:$AC,16,0)),0,VLOOKUP($P129,[1]BN2_1!$A:$AC,16,0))</f>
        <v>9.4597925000000007</v>
      </c>
      <c r="I129" s="35">
        <f>IF(ISERROR(VLOOKUP($P129,[1]BN2_1!$A:$AC,17,0)),0,VLOOKUP($P129,[1]BN2_1!$A:$AC,17,0))</f>
        <v>82.606911909999994</v>
      </c>
      <c r="J129" s="36">
        <f t="shared" si="6"/>
        <v>85.450784073612766</v>
      </c>
      <c r="K129" s="23">
        <f t="shared" si="7"/>
        <v>645.67730000000006</v>
      </c>
      <c r="L129" s="24">
        <f>IF(ISERROR(VLOOKUP($P129,[1]BN2_1!$A:$U,21,0)),0,VLOOKUP($P129,[1]BN2_1!$A:$U,21,0))</f>
        <v>645.67729999999995</v>
      </c>
      <c r="M129" s="24">
        <f t="shared" si="8"/>
        <v>80.983478690000013</v>
      </c>
      <c r="N129" s="27">
        <f t="shared" si="8"/>
        <v>395.55401749000004</v>
      </c>
      <c r="O129" s="29">
        <f t="shared" si="9"/>
        <v>61.261874544760985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สำนักงานตำรวจแห่งชาติ</v>
      </c>
      <c r="C130" s="23">
        <f>IF(ISERROR(VLOOKUP($P130,[1]BN2_1!$A:$AC,3,0)),0,VLOOKUP($P130,[1]BN2_1!$A:$AC,3,0))</f>
        <v>100836.55694200999</v>
      </c>
      <c r="D130" s="24">
        <f>IF(ISERROR(VLOOKUP($P130,[1]BN2_1!$A:$AC,7,0)),0,VLOOKUP($P130,[1]BN2_1!$A:$AC,7,0))</f>
        <v>725.28978173999997</v>
      </c>
      <c r="E130" s="25">
        <f>IF(ISERROR(VLOOKUP($P130,[1]BN2_1!$A:$AC,8,0)),0,VLOOKUP($P130,[1]BN2_1!$A:$AC,8,0))</f>
        <v>71808.189918460004</v>
      </c>
      <c r="F130" s="26">
        <f t="shared" si="5"/>
        <v>71.212457164474699</v>
      </c>
      <c r="G130" s="33">
        <f>IF(ISERROR(VLOOKUP($P130,[1]BN2_1!$A:$AC,12,0)),0,VLOOKUP($P130,[1]BN2_1!$A:$AC,12,0))</f>
        <v>20875.121957989999</v>
      </c>
      <c r="H130" s="34">
        <f>IF(ISERROR(VLOOKUP($P130,[1]BN2_1!$A:$AC,16,0)),0,VLOOKUP($P130,[1]BN2_1!$A:$AC,16,0))</f>
        <v>8084.4650715999996</v>
      </c>
      <c r="I130" s="35">
        <f>IF(ISERROR(VLOOKUP($P130,[1]BN2_1!$A:$AC,17,0)),0,VLOOKUP($P130,[1]BN2_1!$A:$AC,17,0))</f>
        <v>3520.64848764</v>
      </c>
      <c r="J130" s="36">
        <f t="shared" si="6"/>
        <v>16.865283444691272</v>
      </c>
      <c r="K130" s="23">
        <f t="shared" si="7"/>
        <v>121711.6789</v>
      </c>
      <c r="L130" s="24">
        <f>IF(ISERROR(VLOOKUP($P130,[1]BN2_1!$A:$U,21,0)),0,VLOOKUP($P130,[1]BN2_1!$A:$U,21,0))</f>
        <v>121711.6789</v>
      </c>
      <c r="M130" s="24">
        <f t="shared" si="8"/>
        <v>8809.7548533400004</v>
      </c>
      <c r="N130" s="27">
        <f t="shared" si="8"/>
        <v>75328.838406100011</v>
      </c>
      <c r="O130" s="29">
        <f t="shared" si="9"/>
        <v>61.891216263635009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กองอำนวยการรักษาความมั่นคงภายในราชอาณาจักร</v>
      </c>
      <c r="C131" s="23">
        <f>IF(ISERROR(VLOOKUP($P131,[1]BN2_1!$A:$AC,3,0)),0,VLOOKUP($P131,[1]BN2_1!$A:$AC,3,0))</f>
        <v>8473.3832000000002</v>
      </c>
      <c r="D131" s="24">
        <f>IF(ISERROR(VLOOKUP($P131,[1]BN2_1!$A:$AC,7,0)),0,VLOOKUP($P131,[1]BN2_1!$A:$AC,7,0))</f>
        <v>402.03896198000001</v>
      </c>
      <c r="E131" s="25">
        <f>IF(ISERROR(VLOOKUP($P131,[1]BN2_1!$A:$AC,8,0)),0,VLOOKUP($P131,[1]BN2_1!$A:$AC,8,0))</f>
        <v>5355.3818926000004</v>
      </c>
      <c r="F131" s="26">
        <f t="shared" si="5"/>
        <v>63.202404118817626</v>
      </c>
      <c r="G131" s="33">
        <f>IF(ISERROR(VLOOKUP($P131,[1]BN2_1!$A:$AC,12,0)),0,VLOOKUP($P131,[1]BN2_1!$A:$AC,12,0))</f>
        <v>381.32470000000001</v>
      </c>
      <c r="H131" s="34">
        <f>IF(ISERROR(VLOOKUP($P131,[1]BN2_1!$A:$AC,16,0)),0,VLOOKUP($P131,[1]BN2_1!$A:$AC,16,0))</f>
        <v>233.85604499999999</v>
      </c>
      <c r="I131" s="35">
        <f>IF(ISERROR(VLOOKUP($P131,[1]BN2_1!$A:$AC,17,0)),0,VLOOKUP($P131,[1]BN2_1!$A:$AC,17,0))</f>
        <v>142.54216299999999</v>
      </c>
      <c r="J131" s="36">
        <f t="shared" si="6"/>
        <v>37.380784145375316</v>
      </c>
      <c r="K131" s="23">
        <f t="shared" si="7"/>
        <v>8854.7078999999994</v>
      </c>
      <c r="L131" s="24">
        <f>IF(ISERROR(VLOOKUP($P131,[1]BN2_1!$A:$U,21,0)),0,VLOOKUP($P131,[1]BN2_1!$A:$U,21,0))</f>
        <v>8854.7078999999994</v>
      </c>
      <c r="M131" s="24">
        <f t="shared" si="8"/>
        <v>635.89500698000006</v>
      </c>
      <c r="N131" s="27">
        <f t="shared" si="8"/>
        <v>5497.9240556000004</v>
      </c>
      <c r="O131" s="29">
        <f t="shared" si="9"/>
        <v>62.090405665442681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สำนักงานปลัดกระทรวงพาณิชย์</v>
      </c>
      <c r="C132" s="23">
        <f>IF(ISERROR(VLOOKUP($P132,[1]BN2_1!$A:$AC,3,0)),0,VLOOKUP($P132,[1]BN2_1!$A:$AC,3,0))</f>
        <v>1333.5119198</v>
      </c>
      <c r="D132" s="24">
        <f>IF(ISERROR(VLOOKUP($P132,[1]BN2_1!$A:$AC,7,0)),0,VLOOKUP($P132,[1]BN2_1!$A:$AC,7,0))</f>
        <v>83.954417730000003</v>
      </c>
      <c r="E132" s="25">
        <f>IF(ISERROR(VLOOKUP($P132,[1]BN2_1!$A:$AC,8,0)),0,VLOOKUP($P132,[1]BN2_1!$A:$AC,8,0))</f>
        <v>839.29090326000005</v>
      </c>
      <c r="F132" s="26">
        <f t="shared" si="5"/>
        <v>62.938387786280671</v>
      </c>
      <c r="G132" s="33">
        <f>IF(ISERROR(VLOOKUP($P132,[1]BN2_1!$A:$AC,12,0)),0,VLOOKUP($P132,[1]BN2_1!$A:$AC,12,0))</f>
        <v>274.35018020000001</v>
      </c>
      <c r="H132" s="34">
        <f>IF(ISERROR(VLOOKUP($P132,[1]BN2_1!$A:$AC,16,0)),0,VLOOKUP($P132,[1]BN2_1!$A:$AC,16,0))</f>
        <v>88.535913570000005</v>
      </c>
      <c r="I132" s="35">
        <f>IF(ISERROR(VLOOKUP($P132,[1]BN2_1!$A:$AC,17,0)),0,VLOOKUP($P132,[1]BN2_1!$A:$AC,17,0))</f>
        <v>160.12547778999999</v>
      </c>
      <c r="J132" s="36">
        <f t="shared" si="6"/>
        <v>58.365362717556536</v>
      </c>
      <c r="K132" s="23">
        <f t="shared" si="7"/>
        <v>1607.8621000000001</v>
      </c>
      <c r="L132" s="24">
        <f>IF(ISERROR(VLOOKUP($P132,[1]BN2_1!$A:$U,21,0)),0,VLOOKUP($P132,[1]BN2_1!$A:$U,21,0))</f>
        <v>1607.8621000000001</v>
      </c>
      <c r="M132" s="24">
        <f t="shared" si="8"/>
        <v>172.49033130000001</v>
      </c>
      <c r="N132" s="27">
        <f t="shared" si="8"/>
        <v>999.41638105000004</v>
      </c>
      <c r="O132" s="29">
        <f t="shared" si="9"/>
        <v>62.158090612994734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สำนักงานเศรษฐกิจอุตสาหกรรม</v>
      </c>
      <c r="C133" s="23">
        <f>IF(ISERROR(VLOOKUP($P133,[1]BN2_1!$A:$AC,3,0)),0,VLOOKUP($P133,[1]BN2_1!$A:$AC,3,0))</f>
        <v>228.09630000000001</v>
      </c>
      <c r="D133" s="24">
        <f>IF(ISERROR(VLOOKUP($P133,[1]BN2_1!$A:$AC,7,0)),0,VLOOKUP($P133,[1]BN2_1!$A:$AC,7,0))</f>
        <v>38.058510079999998</v>
      </c>
      <c r="E133" s="25">
        <f>IF(ISERROR(VLOOKUP($P133,[1]BN2_1!$A:$AC,8,0)),0,VLOOKUP($P133,[1]BN2_1!$A:$AC,8,0))</f>
        <v>141.70730638000001</v>
      </c>
      <c r="F133" s="26">
        <f t="shared" si="5"/>
        <v>62.126087262265983</v>
      </c>
      <c r="G133" s="33">
        <f>IF(ISERROR(VLOOKUP($P133,[1]BN2_1!$A:$AC,12,0)),0,VLOOKUP($P133,[1]BN2_1!$A:$AC,12,0))</f>
        <v>16.2502</v>
      </c>
      <c r="H133" s="34">
        <f>IF(ISERROR(VLOOKUP($P133,[1]BN2_1!$A:$AC,16,0)),0,VLOOKUP($P133,[1]BN2_1!$A:$AC,16,0))</f>
        <v>5.3125</v>
      </c>
      <c r="I133" s="35">
        <f>IF(ISERROR(VLOOKUP($P133,[1]BN2_1!$A:$AC,17,0)),0,VLOOKUP($P133,[1]BN2_1!$A:$AC,17,0))</f>
        <v>10.262632</v>
      </c>
      <c r="J133" s="36">
        <f t="shared" si="6"/>
        <v>63.153881183000827</v>
      </c>
      <c r="K133" s="23">
        <f t="shared" si="7"/>
        <v>244.34650000000002</v>
      </c>
      <c r="L133" s="24">
        <f>IF(ISERROR(VLOOKUP($P133,[1]BN2_1!$A:$U,21,0)),0,VLOOKUP($P133,[1]BN2_1!$A:$U,21,0))</f>
        <v>244.34649999999999</v>
      </c>
      <c r="M133" s="24">
        <f t="shared" si="8"/>
        <v>43.371010079999998</v>
      </c>
      <c r="N133" s="27">
        <f t="shared" si="8"/>
        <v>151.96993838</v>
      </c>
      <c r="O133" s="29">
        <f t="shared" si="9"/>
        <v>62.194440427835062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กรมพัฒนาสังคมและสวัสดิการ</v>
      </c>
      <c r="C134" s="23">
        <f>IF(ISERROR(VLOOKUP($P134,[1]BN2_1!$A:$AC,3,0)),0,VLOOKUP($P134,[1]BN2_1!$A:$AC,3,0))</f>
        <v>1892.0804000000001</v>
      </c>
      <c r="D134" s="24">
        <f>IF(ISERROR(VLOOKUP($P134,[1]BN2_1!$A:$AC,7,0)),0,VLOOKUP($P134,[1]BN2_1!$A:$AC,7,0))</f>
        <v>7.7967005199999999</v>
      </c>
      <c r="E134" s="25">
        <f>IF(ISERROR(VLOOKUP($P134,[1]BN2_1!$A:$AC,8,0)),0,VLOOKUP($P134,[1]BN2_1!$A:$AC,8,0))</f>
        <v>1177.26491035</v>
      </c>
      <c r="F134" s="26">
        <f t="shared" ref="F134:F197" si="10">IF(ISERROR(E134/C134*100),0,E134/C134*100)</f>
        <v>62.220659880520934</v>
      </c>
      <c r="G134" s="33">
        <f>IF(ISERROR(VLOOKUP($P134,[1]BN2_1!$A:$AC,12,0)),0,VLOOKUP($P134,[1]BN2_1!$A:$AC,12,0))</f>
        <v>75.525999999999996</v>
      </c>
      <c r="H134" s="34">
        <f>IF(ISERROR(VLOOKUP($P134,[1]BN2_1!$A:$AC,16,0)),0,VLOOKUP($P134,[1]BN2_1!$A:$AC,16,0))</f>
        <v>25.076148</v>
      </c>
      <c r="I134" s="35">
        <f>IF(ISERROR(VLOOKUP($P134,[1]BN2_1!$A:$AC,17,0)),0,VLOOKUP($P134,[1]BN2_1!$A:$AC,17,0))</f>
        <v>46.786587990000001</v>
      </c>
      <c r="J134" s="36">
        <f t="shared" ref="J134:J197" si="11">IF(ISERROR(I134/G134*100),0,I134/G134*100)</f>
        <v>61.947657747001038</v>
      </c>
      <c r="K134" s="23">
        <f t="shared" ref="K134:K197" si="12">C134+G134</f>
        <v>1967.6064000000001</v>
      </c>
      <c r="L134" s="24">
        <f>IF(ISERROR(VLOOKUP($P134,[1]BN2_1!$A:$U,21,0)),0,VLOOKUP($P134,[1]BN2_1!$A:$U,21,0))</f>
        <v>1967.6063999999999</v>
      </c>
      <c r="M134" s="24">
        <f t="shared" ref="M134:N197" si="13">D134+H134</f>
        <v>32.872848519999998</v>
      </c>
      <c r="N134" s="27">
        <f t="shared" si="13"/>
        <v>1224.0514983400001</v>
      </c>
      <c r="O134" s="29">
        <f t="shared" ref="O134:O197" si="14">IF(ISERROR(N134/K134*100),0,N134/K134*100)</f>
        <v>62.210180772943204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มหาวิทยาลัยราชภัฏสงขลา</v>
      </c>
      <c r="C135" s="23">
        <f>IF(ISERROR(VLOOKUP($P135,[1]BN2_1!$A:$AC,3,0)),0,VLOOKUP($P135,[1]BN2_1!$A:$AC,3,0))</f>
        <v>396.64230800000001</v>
      </c>
      <c r="D135" s="24">
        <f>IF(ISERROR(VLOOKUP($P135,[1]BN2_1!$A:$AC,7,0)),0,VLOOKUP($P135,[1]BN2_1!$A:$AC,7,0))</f>
        <v>1.55508227</v>
      </c>
      <c r="E135" s="25">
        <f>IF(ISERROR(VLOOKUP($P135,[1]BN2_1!$A:$AC,8,0)),0,VLOOKUP($P135,[1]BN2_1!$A:$AC,8,0))</f>
        <v>285.75617378999999</v>
      </c>
      <c r="F135" s="26">
        <f t="shared" si="10"/>
        <v>72.043795638159708</v>
      </c>
      <c r="G135" s="33">
        <f>IF(ISERROR(VLOOKUP($P135,[1]BN2_1!$A:$AC,12,0)),0,VLOOKUP($P135,[1]BN2_1!$A:$AC,12,0))</f>
        <v>145.03419199999999</v>
      </c>
      <c r="H135" s="34">
        <f>IF(ISERROR(VLOOKUP($P135,[1]BN2_1!$A:$AC,16,0)),0,VLOOKUP($P135,[1]BN2_1!$A:$AC,16,0))</f>
        <v>92.795171999999994</v>
      </c>
      <c r="I135" s="35">
        <f>IF(ISERROR(VLOOKUP($P135,[1]BN2_1!$A:$AC,17,0)),0,VLOOKUP($P135,[1]BN2_1!$A:$AC,17,0))</f>
        <v>52.239019999999996</v>
      </c>
      <c r="J135" s="36">
        <f t="shared" si="11"/>
        <v>36.018416953707025</v>
      </c>
      <c r="K135" s="23">
        <f t="shared" si="12"/>
        <v>541.67650000000003</v>
      </c>
      <c r="L135" s="24">
        <f>IF(ISERROR(VLOOKUP($P135,[1]BN2_1!$A:$U,21,0)),0,VLOOKUP($P135,[1]BN2_1!$A:$U,21,0))</f>
        <v>541.67650000000003</v>
      </c>
      <c r="M135" s="24">
        <f t="shared" si="13"/>
        <v>94.350254269999994</v>
      </c>
      <c r="N135" s="27">
        <f t="shared" si="13"/>
        <v>337.99519378999997</v>
      </c>
      <c r="O135" s="29">
        <f t="shared" si="14"/>
        <v>62.397979936364223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มหาวิทยาลัยราชภัฏกำแพงเพชร</v>
      </c>
      <c r="C136" s="23">
        <f>IF(ISERROR(VLOOKUP($P136,[1]BN2_1!$A:$AC,3,0)),0,VLOOKUP($P136,[1]BN2_1!$A:$AC,3,0))</f>
        <v>292.52313199999998</v>
      </c>
      <c r="D136" s="24">
        <f>IF(ISERROR(VLOOKUP($P136,[1]BN2_1!$A:$AC,7,0)),0,VLOOKUP($P136,[1]BN2_1!$A:$AC,7,0))</f>
        <v>1.70818004</v>
      </c>
      <c r="E136" s="25">
        <f>IF(ISERROR(VLOOKUP($P136,[1]BN2_1!$A:$AC,8,0)),0,VLOOKUP($P136,[1]BN2_1!$A:$AC,8,0))</f>
        <v>201.35290535999999</v>
      </c>
      <c r="F136" s="26">
        <f t="shared" si="10"/>
        <v>68.833156538198153</v>
      </c>
      <c r="G136" s="33">
        <f>IF(ISERROR(VLOOKUP($P136,[1]BN2_1!$A:$AC,12,0)),0,VLOOKUP($P136,[1]BN2_1!$A:$AC,12,0))</f>
        <v>150.15216799999999</v>
      </c>
      <c r="H136" s="34">
        <f>IF(ISERROR(VLOOKUP($P136,[1]BN2_1!$A:$AC,16,0)),0,VLOOKUP($P136,[1]BN2_1!$A:$AC,16,0))</f>
        <v>46.109198999999997</v>
      </c>
      <c r="I136" s="35">
        <f>IF(ISERROR(VLOOKUP($P136,[1]BN2_1!$A:$AC,17,0)),0,VLOOKUP($P136,[1]BN2_1!$A:$AC,17,0))</f>
        <v>75.051868999999996</v>
      </c>
      <c r="J136" s="36">
        <f t="shared" si="11"/>
        <v>49.98387302672846</v>
      </c>
      <c r="K136" s="23">
        <f t="shared" si="12"/>
        <v>442.67529999999999</v>
      </c>
      <c r="L136" s="24">
        <f>IF(ISERROR(VLOOKUP($P136,[1]BN2_1!$A:$U,21,0)),0,VLOOKUP($P136,[1]BN2_1!$A:$U,21,0))</f>
        <v>442.67529999999999</v>
      </c>
      <c r="M136" s="24">
        <f t="shared" si="13"/>
        <v>47.817379039999999</v>
      </c>
      <c r="N136" s="27">
        <f t="shared" si="13"/>
        <v>276.40477435999998</v>
      </c>
      <c r="O136" s="29">
        <f t="shared" si="14"/>
        <v>62.439619820667644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กรมคุมประพฤติ</v>
      </c>
      <c r="C137" s="23">
        <f>IF(ISERROR(VLOOKUP($P137,[1]BN2_1!$A:$AC,3,0)),0,VLOOKUP($P137,[1]BN2_1!$A:$AC,3,0))</f>
        <v>2167.86901966</v>
      </c>
      <c r="D137" s="24">
        <f>IF(ISERROR(VLOOKUP($P137,[1]BN2_1!$A:$AC,7,0)),0,VLOOKUP($P137,[1]BN2_1!$A:$AC,7,0))</f>
        <v>14.46336966</v>
      </c>
      <c r="E137" s="25">
        <f>IF(ISERROR(VLOOKUP($P137,[1]BN2_1!$A:$AC,8,0)),0,VLOOKUP($P137,[1]BN2_1!$A:$AC,8,0))</f>
        <v>1368.5999689800001</v>
      </c>
      <c r="F137" s="26">
        <f t="shared" si="10"/>
        <v>63.131118926854988</v>
      </c>
      <c r="G137" s="33">
        <f>IF(ISERROR(VLOOKUP($P137,[1]BN2_1!$A:$AC,12,0)),0,VLOOKUP($P137,[1]BN2_1!$A:$AC,12,0))</f>
        <v>25.909780340000001</v>
      </c>
      <c r="H137" s="34">
        <f>IF(ISERROR(VLOOKUP($P137,[1]BN2_1!$A:$AC,16,0)),0,VLOOKUP($P137,[1]BN2_1!$A:$AC,16,0))</f>
        <v>0.86107999999999996</v>
      </c>
      <c r="I137" s="35">
        <f>IF(ISERROR(VLOOKUP($P137,[1]BN2_1!$A:$AC,17,0)),0,VLOOKUP($P137,[1]BN2_1!$A:$AC,17,0))</f>
        <v>5.3577303399999998</v>
      </c>
      <c r="J137" s="36">
        <f t="shared" si="11"/>
        <v>20.678408962536192</v>
      </c>
      <c r="K137" s="23">
        <f t="shared" si="12"/>
        <v>2193.7788</v>
      </c>
      <c r="L137" s="24">
        <f>IF(ISERROR(VLOOKUP($P137,[1]BN2_1!$A:$U,21,0)),0,VLOOKUP($P137,[1]BN2_1!$A:$U,21,0))</f>
        <v>2193.7788</v>
      </c>
      <c r="M137" s="24">
        <f t="shared" si="13"/>
        <v>15.324449659999999</v>
      </c>
      <c r="N137" s="27">
        <f t="shared" si="13"/>
        <v>1373.9576993200001</v>
      </c>
      <c r="O137" s="29">
        <f t="shared" si="14"/>
        <v>62.629728180434604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กรมพัฒนาฝีมือแรงงาน</v>
      </c>
      <c r="C138" s="23">
        <f>IF(ISERROR(VLOOKUP($P138,[1]BN2_1!$A:$AC,3,0)),0,VLOOKUP($P138,[1]BN2_1!$A:$AC,3,0))</f>
        <v>1538.7371669700001</v>
      </c>
      <c r="D138" s="24">
        <f>IF(ISERROR(VLOOKUP($P138,[1]BN2_1!$A:$AC,7,0)),0,VLOOKUP($P138,[1]BN2_1!$A:$AC,7,0))</f>
        <v>12.98802012</v>
      </c>
      <c r="E138" s="25">
        <f>IF(ISERROR(VLOOKUP($P138,[1]BN2_1!$A:$AC,8,0)),0,VLOOKUP($P138,[1]BN2_1!$A:$AC,8,0))</f>
        <v>1017.39559566</v>
      </c>
      <c r="F138" s="26">
        <f t="shared" si="10"/>
        <v>66.118867958678194</v>
      </c>
      <c r="G138" s="33">
        <f>IF(ISERROR(VLOOKUP($P138,[1]BN2_1!$A:$AC,12,0)),0,VLOOKUP($P138,[1]BN2_1!$A:$AC,12,0))</f>
        <v>203.34983303000001</v>
      </c>
      <c r="H138" s="34">
        <f>IF(ISERROR(VLOOKUP($P138,[1]BN2_1!$A:$AC,16,0)),0,VLOOKUP($P138,[1]BN2_1!$A:$AC,16,0))</f>
        <v>77.405982460000004</v>
      </c>
      <c r="I138" s="35">
        <f>IF(ISERROR(VLOOKUP($P138,[1]BN2_1!$A:$AC,17,0)),0,VLOOKUP($P138,[1]BN2_1!$A:$AC,17,0))</f>
        <v>74.370328299999997</v>
      </c>
      <c r="J138" s="36">
        <f t="shared" si="11"/>
        <v>36.572603572793795</v>
      </c>
      <c r="K138" s="23">
        <f t="shared" si="12"/>
        <v>1742.087</v>
      </c>
      <c r="L138" s="24">
        <f>IF(ISERROR(VLOOKUP($P138,[1]BN2_1!$A:$U,21,0)),0,VLOOKUP($P138,[1]BN2_1!$A:$U,21,0))</f>
        <v>1742.087</v>
      </c>
      <c r="M138" s="24">
        <f t="shared" si="13"/>
        <v>90.394002580000006</v>
      </c>
      <c r="N138" s="27">
        <f t="shared" si="13"/>
        <v>1091.76592396</v>
      </c>
      <c r="O138" s="29">
        <f t="shared" si="14"/>
        <v>62.670000060846561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สำนักงานปลัดกระทรวงพลังงาน</v>
      </c>
      <c r="C139" s="23">
        <f>IF(ISERROR(VLOOKUP($P139,[1]BN2_1!$A:$AC,3,0)),0,VLOOKUP($P139,[1]BN2_1!$A:$AC,3,0))</f>
        <v>488.59341869999997</v>
      </c>
      <c r="D139" s="24">
        <f>IF(ISERROR(VLOOKUP($P139,[1]BN2_1!$A:$AC,7,0)),0,VLOOKUP($P139,[1]BN2_1!$A:$AC,7,0))</f>
        <v>10.35736663</v>
      </c>
      <c r="E139" s="25">
        <f>IF(ISERROR(VLOOKUP($P139,[1]BN2_1!$A:$AC,8,0)),0,VLOOKUP($P139,[1]BN2_1!$A:$AC,8,0))</f>
        <v>329.58240092</v>
      </c>
      <c r="F139" s="26">
        <f t="shared" si="10"/>
        <v>67.45535005299898</v>
      </c>
      <c r="G139" s="33">
        <f>IF(ISERROR(VLOOKUP($P139,[1]BN2_1!$A:$AC,12,0)),0,VLOOKUP($P139,[1]BN2_1!$A:$AC,12,0))</f>
        <v>91.780581299999994</v>
      </c>
      <c r="H139" s="34">
        <f>IF(ISERROR(VLOOKUP($P139,[1]BN2_1!$A:$AC,16,0)),0,VLOOKUP($P139,[1]BN2_1!$A:$AC,16,0))</f>
        <v>52.475000000000001</v>
      </c>
      <c r="I139" s="35">
        <f>IF(ISERROR(VLOOKUP($P139,[1]BN2_1!$A:$AC,17,0)),0,VLOOKUP($P139,[1]BN2_1!$A:$AC,17,0))</f>
        <v>34.998100579999999</v>
      </c>
      <c r="J139" s="36">
        <f t="shared" si="11"/>
        <v>38.132358810850114</v>
      </c>
      <c r="K139" s="23">
        <f t="shared" si="12"/>
        <v>580.37400000000002</v>
      </c>
      <c r="L139" s="24">
        <f>IF(ISERROR(VLOOKUP($P139,[1]BN2_1!$A:$U,21,0)),0,VLOOKUP($P139,[1]BN2_1!$A:$U,21,0))</f>
        <v>580.37400000000002</v>
      </c>
      <c r="M139" s="24">
        <f t="shared" si="13"/>
        <v>62.832366630000003</v>
      </c>
      <c r="N139" s="27">
        <f t="shared" si="13"/>
        <v>364.58050149999997</v>
      </c>
      <c r="O139" s="29">
        <f t="shared" si="14"/>
        <v>62.81820024673744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มหาวิทยาลัยเทคโนโลยีราชมงคลพระนคร</v>
      </c>
      <c r="C140" s="23">
        <f>IF(ISERROR(VLOOKUP($P140,[1]BN2_1!$A:$AC,3,0)),0,VLOOKUP($P140,[1]BN2_1!$A:$AC,3,0))</f>
        <v>575.28986499999996</v>
      </c>
      <c r="D140" s="24">
        <f>IF(ISERROR(VLOOKUP($P140,[1]BN2_1!$A:$AC,7,0)),0,VLOOKUP($P140,[1]BN2_1!$A:$AC,7,0))</f>
        <v>0.42141308</v>
      </c>
      <c r="E140" s="25">
        <f>IF(ISERROR(VLOOKUP($P140,[1]BN2_1!$A:$AC,8,0)),0,VLOOKUP($P140,[1]BN2_1!$A:$AC,8,0))</f>
        <v>392.69412031000002</v>
      </c>
      <c r="F140" s="26">
        <f t="shared" si="10"/>
        <v>68.260218752506631</v>
      </c>
      <c r="G140" s="33">
        <f>IF(ISERROR(VLOOKUP($P140,[1]BN2_1!$A:$AC,12,0)),0,VLOOKUP($P140,[1]BN2_1!$A:$AC,12,0))</f>
        <v>133.417135</v>
      </c>
      <c r="H140" s="34">
        <f>IF(ISERROR(VLOOKUP($P140,[1]BN2_1!$A:$AC,16,0)),0,VLOOKUP($P140,[1]BN2_1!$A:$AC,16,0))</f>
        <v>14.1638</v>
      </c>
      <c r="I140" s="35">
        <f>IF(ISERROR(VLOOKUP($P140,[1]BN2_1!$A:$AC,17,0)),0,VLOOKUP($P140,[1]BN2_1!$A:$AC,17,0))</f>
        <v>52.836537999999997</v>
      </c>
      <c r="J140" s="36">
        <f t="shared" si="11"/>
        <v>39.602512825657662</v>
      </c>
      <c r="K140" s="23">
        <f t="shared" si="12"/>
        <v>708.70699999999999</v>
      </c>
      <c r="L140" s="24">
        <f>IF(ISERROR(VLOOKUP($P140,[1]BN2_1!$A:$U,21,0)),0,VLOOKUP($P140,[1]BN2_1!$A:$U,21,0))</f>
        <v>708.70699999999999</v>
      </c>
      <c r="M140" s="24">
        <f t="shared" si="13"/>
        <v>14.585213080000001</v>
      </c>
      <c r="N140" s="27">
        <f t="shared" si="13"/>
        <v>445.53065831000004</v>
      </c>
      <c r="O140" s="29">
        <f t="shared" si="14"/>
        <v>62.86528259351185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กองบัญชาการกองทัพไทย</v>
      </c>
      <c r="C141" s="23">
        <f>IF(ISERROR(VLOOKUP($P141,[1]BN2_1!$A:$AC,3,0)),0,VLOOKUP($P141,[1]BN2_1!$A:$AC,3,0))</f>
        <v>12222.265299999999</v>
      </c>
      <c r="D141" s="24">
        <f>IF(ISERROR(VLOOKUP($P141,[1]BN2_1!$A:$AC,7,0)),0,VLOOKUP($P141,[1]BN2_1!$A:$AC,7,0))</f>
        <v>841.05150996999998</v>
      </c>
      <c r="E141" s="25">
        <f>IF(ISERROR(VLOOKUP($P141,[1]BN2_1!$A:$AC,8,0)),0,VLOOKUP($P141,[1]BN2_1!$A:$AC,8,0))</f>
        <v>7631.2347927199999</v>
      </c>
      <c r="F141" s="26">
        <f t="shared" si="10"/>
        <v>62.43715551420734</v>
      </c>
      <c r="G141" s="33">
        <f>IF(ISERROR(VLOOKUP($P141,[1]BN2_1!$A:$AC,12,0)),0,VLOOKUP($P141,[1]BN2_1!$A:$AC,12,0))</f>
        <v>4306.5241999999998</v>
      </c>
      <c r="H141" s="34">
        <f>IF(ISERROR(VLOOKUP($P141,[1]BN2_1!$A:$AC,16,0)),0,VLOOKUP($P141,[1]BN2_1!$A:$AC,16,0))</f>
        <v>921.77285539000002</v>
      </c>
      <c r="I141" s="35">
        <f>IF(ISERROR(VLOOKUP($P141,[1]BN2_1!$A:$AC,17,0)),0,VLOOKUP($P141,[1]BN2_1!$A:$AC,17,0))</f>
        <v>2771.6767362599999</v>
      </c>
      <c r="J141" s="36">
        <f t="shared" si="11"/>
        <v>64.359948012366914</v>
      </c>
      <c r="K141" s="23">
        <f t="shared" si="12"/>
        <v>16528.789499999999</v>
      </c>
      <c r="L141" s="24">
        <f>IF(ISERROR(VLOOKUP($P141,[1]BN2_1!$A:$U,21,0)),0,VLOOKUP($P141,[1]BN2_1!$A:$U,21,0))</f>
        <v>16528.789499999999</v>
      </c>
      <c r="M141" s="24">
        <f t="shared" si="13"/>
        <v>1762.82436536</v>
      </c>
      <c r="N141" s="27">
        <f t="shared" si="13"/>
        <v>10402.911528979999</v>
      </c>
      <c r="O141" s="29">
        <f t="shared" si="14"/>
        <v>62.938133061589298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มหาวิทยาลัยราชภัฏสกลนคร</v>
      </c>
      <c r="C142" s="23">
        <f>IF(ISERROR(VLOOKUP($P142,[1]BN2_1!$A:$AC,3,0)),0,VLOOKUP($P142,[1]BN2_1!$A:$AC,3,0))</f>
        <v>390.74573880999998</v>
      </c>
      <c r="D142" s="24">
        <f>IF(ISERROR(VLOOKUP($P142,[1]BN2_1!$A:$AC,7,0)),0,VLOOKUP($P142,[1]BN2_1!$A:$AC,7,0))</f>
        <v>2.8814894999999998</v>
      </c>
      <c r="E142" s="25">
        <f>IF(ISERROR(VLOOKUP($P142,[1]BN2_1!$A:$AC,8,0)),0,VLOOKUP($P142,[1]BN2_1!$A:$AC,8,0))</f>
        <v>268.71016544000003</v>
      </c>
      <c r="F142" s="26">
        <f t="shared" si="10"/>
        <v>68.76854658948956</v>
      </c>
      <c r="G142" s="33">
        <f>IF(ISERROR(VLOOKUP($P142,[1]BN2_1!$A:$AC,12,0)),0,VLOOKUP($P142,[1]BN2_1!$A:$AC,12,0))</f>
        <v>74.061461190000003</v>
      </c>
      <c r="H142" s="34">
        <f>IF(ISERROR(VLOOKUP($P142,[1]BN2_1!$A:$AC,16,0)),0,VLOOKUP($P142,[1]BN2_1!$A:$AC,16,0))</f>
        <v>46.646515000000001</v>
      </c>
      <c r="I142" s="35">
        <f>IF(ISERROR(VLOOKUP($P142,[1]BN2_1!$A:$AC,17,0)),0,VLOOKUP($P142,[1]BN2_1!$A:$AC,17,0))</f>
        <v>25.0770385</v>
      </c>
      <c r="J142" s="36">
        <f t="shared" si="11"/>
        <v>33.859767410835232</v>
      </c>
      <c r="K142" s="23">
        <f t="shared" si="12"/>
        <v>464.80719999999997</v>
      </c>
      <c r="L142" s="24">
        <f>IF(ISERROR(VLOOKUP($P142,[1]BN2_1!$A:$U,21,0)),0,VLOOKUP($P142,[1]BN2_1!$A:$U,21,0))</f>
        <v>464.80720000000002</v>
      </c>
      <c r="M142" s="24">
        <f t="shared" si="13"/>
        <v>49.528004500000002</v>
      </c>
      <c r="N142" s="27">
        <f t="shared" si="13"/>
        <v>293.78720394000004</v>
      </c>
      <c r="O142" s="29">
        <f t="shared" si="14"/>
        <v>63.206250664791789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มหาวิทยาลัยเทคโนโลยีราชมงคลรัตนโกสินทร์</v>
      </c>
      <c r="C143" s="23">
        <f>IF(ISERROR(VLOOKUP($P143,[1]BN2_1!$A:$AC,3,0)),0,VLOOKUP($P143,[1]BN2_1!$A:$AC,3,0))</f>
        <v>486.51974799999999</v>
      </c>
      <c r="D143" s="24">
        <f>IF(ISERROR(VLOOKUP($P143,[1]BN2_1!$A:$AC,7,0)),0,VLOOKUP($P143,[1]BN2_1!$A:$AC,7,0))</f>
        <v>0.34208870000000002</v>
      </c>
      <c r="E143" s="25">
        <f>IF(ISERROR(VLOOKUP($P143,[1]BN2_1!$A:$AC,8,0)),0,VLOOKUP($P143,[1]BN2_1!$A:$AC,8,0))</f>
        <v>354.64426193999998</v>
      </c>
      <c r="F143" s="26">
        <f t="shared" si="10"/>
        <v>72.894114452266791</v>
      </c>
      <c r="G143" s="33">
        <f>IF(ISERROR(VLOOKUP($P143,[1]BN2_1!$A:$AC,12,0)),0,VLOOKUP($P143,[1]BN2_1!$A:$AC,12,0))</f>
        <v>243.450952</v>
      </c>
      <c r="H143" s="34">
        <f>IF(ISERROR(VLOOKUP($P143,[1]BN2_1!$A:$AC,16,0)),0,VLOOKUP($P143,[1]BN2_1!$A:$AC,16,0))</f>
        <v>117.963331</v>
      </c>
      <c r="I143" s="35">
        <f>IF(ISERROR(VLOOKUP($P143,[1]BN2_1!$A:$AC,17,0)),0,VLOOKUP($P143,[1]BN2_1!$A:$AC,17,0))</f>
        <v>109.4625862</v>
      </c>
      <c r="J143" s="36">
        <f t="shared" si="11"/>
        <v>44.96289100565933</v>
      </c>
      <c r="K143" s="23">
        <f t="shared" si="12"/>
        <v>729.97069999999997</v>
      </c>
      <c r="L143" s="24">
        <f>IF(ISERROR(VLOOKUP($P143,[1]BN2_1!$A:$U,21,0)),0,VLOOKUP($P143,[1]BN2_1!$A:$U,21,0))</f>
        <v>729.97069999999997</v>
      </c>
      <c r="M143" s="24">
        <f t="shared" si="13"/>
        <v>118.3054197</v>
      </c>
      <c r="N143" s="27">
        <f t="shared" si="13"/>
        <v>464.10684814000001</v>
      </c>
      <c r="O143" s="29">
        <f t="shared" si="14"/>
        <v>63.578832429849584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สำนักงานการปฏิรูปที่ดินเพื่อเกษตรกรรม</v>
      </c>
      <c r="C144" s="23">
        <f>IF(ISERROR(VLOOKUP($P144,[1]BN2_1!$A:$AC,3,0)),0,VLOOKUP($P144,[1]BN2_1!$A:$AC,3,0))</f>
        <v>1275.3654300000001</v>
      </c>
      <c r="D144" s="24">
        <f>IF(ISERROR(VLOOKUP($P144,[1]BN2_1!$A:$AC,7,0)),0,VLOOKUP($P144,[1]BN2_1!$A:$AC,7,0))</f>
        <v>15.95176229</v>
      </c>
      <c r="E144" s="25">
        <f>IF(ISERROR(VLOOKUP($P144,[1]BN2_1!$A:$AC,8,0)),0,VLOOKUP($P144,[1]BN2_1!$A:$AC,8,0))</f>
        <v>888.18838361999997</v>
      </c>
      <c r="F144" s="26">
        <f t="shared" si="10"/>
        <v>69.641873829056195</v>
      </c>
      <c r="G144" s="33">
        <f>IF(ISERROR(VLOOKUP($P144,[1]BN2_1!$A:$AC,12,0)),0,VLOOKUP($P144,[1]BN2_1!$A:$AC,12,0))</f>
        <v>159.50207</v>
      </c>
      <c r="H144" s="34">
        <f>IF(ISERROR(VLOOKUP($P144,[1]BN2_1!$A:$AC,16,0)),0,VLOOKUP($P144,[1]BN2_1!$A:$AC,16,0))</f>
        <v>121.22777438999999</v>
      </c>
      <c r="I144" s="35">
        <f>IF(ISERROR(VLOOKUP($P144,[1]BN2_1!$A:$AC,17,0)),0,VLOOKUP($P144,[1]BN2_1!$A:$AC,17,0))</f>
        <v>25.912555340000001</v>
      </c>
      <c r="J144" s="36">
        <f t="shared" si="11"/>
        <v>16.245905360350495</v>
      </c>
      <c r="K144" s="23">
        <f t="shared" si="12"/>
        <v>1434.8675000000001</v>
      </c>
      <c r="L144" s="24">
        <f>IF(ISERROR(VLOOKUP($P144,[1]BN2_1!$A:$U,21,0)),0,VLOOKUP($P144,[1]BN2_1!$A:$U,21,0))</f>
        <v>1434.8675000000001</v>
      </c>
      <c r="M144" s="24">
        <f t="shared" si="13"/>
        <v>137.17953667999998</v>
      </c>
      <c r="N144" s="27">
        <f t="shared" si="13"/>
        <v>914.10093896000001</v>
      </c>
      <c r="O144" s="29">
        <f t="shared" si="14"/>
        <v>63.706296153477581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สำนักงานพระพุทธศาสนาแห่งชาติ</v>
      </c>
      <c r="C145" s="23">
        <f>IF(ISERROR(VLOOKUP($P145,[1]BN2_1!$A:$AC,3,0)),0,VLOOKUP($P145,[1]BN2_1!$A:$AC,3,0))</f>
        <v>4033.9391999999998</v>
      </c>
      <c r="D145" s="24">
        <f>IF(ISERROR(VLOOKUP($P145,[1]BN2_1!$A:$AC,7,0)),0,VLOOKUP($P145,[1]BN2_1!$A:$AC,7,0))</f>
        <v>16.948685439999998</v>
      </c>
      <c r="E145" s="25">
        <f>IF(ISERROR(VLOOKUP($P145,[1]BN2_1!$A:$AC,8,0)),0,VLOOKUP($P145,[1]BN2_1!$A:$AC,8,0))</f>
        <v>2495.0097468899999</v>
      </c>
      <c r="F145" s="26">
        <f t="shared" si="10"/>
        <v>61.850454932240915</v>
      </c>
      <c r="G145" s="33">
        <f>IF(ISERROR(VLOOKUP($P145,[1]BN2_1!$A:$AC,12,0)),0,VLOOKUP($P145,[1]BN2_1!$A:$AC,12,0))</f>
        <v>810.75329999999997</v>
      </c>
      <c r="H145" s="34">
        <f>IF(ISERROR(VLOOKUP($P145,[1]BN2_1!$A:$AC,16,0)),0,VLOOKUP($P145,[1]BN2_1!$A:$AC,16,0))</f>
        <v>47.280585389999999</v>
      </c>
      <c r="I145" s="35">
        <f>IF(ISERROR(VLOOKUP($P145,[1]BN2_1!$A:$AC,17,0)),0,VLOOKUP($P145,[1]BN2_1!$A:$AC,17,0))</f>
        <v>594.27242660000002</v>
      </c>
      <c r="J145" s="36">
        <f t="shared" si="11"/>
        <v>73.29879836443466</v>
      </c>
      <c r="K145" s="23">
        <f t="shared" si="12"/>
        <v>4844.6925000000001</v>
      </c>
      <c r="L145" s="24">
        <f>IF(ISERROR(VLOOKUP($P145,[1]BN2_1!$A:$U,21,0)),0,VLOOKUP($P145,[1]BN2_1!$A:$U,21,0))</f>
        <v>4844.6925000000001</v>
      </c>
      <c r="M145" s="24">
        <f t="shared" si="13"/>
        <v>64.22927082999999</v>
      </c>
      <c r="N145" s="27">
        <f t="shared" si="13"/>
        <v>3089.2821734899999</v>
      </c>
      <c r="O145" s="29">
        <f t="shared" si="14"/>
        <v>63.766321051129658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มหาวิทยาลัยราชภัฏนครราชสีมา</v>
      </c>
      <c r="C146" s="23">
        <f>IF(ISERROR(VLOOKUP($P146,[1]BN2_1!$A:$AC,3,0)),0,VLOOKUP($P146,[1]BN2_1!$A:$AC,3,0))</f>
        <v>405.03344499999997</v>
      </c>
      <c r="D146" s="24">
        <f>IF(ISERROR(VLOOKUP($P146,[1]BN2_1!$A:$AC,7,0)),0,VLOOKUP($P146,[1]BN2_1!$A:$AC,7,0))</f>
        <v>2.7968548200000001</v>
      </c>
      <c r="E146" s="25">
        <f>IF(ISERROR(VLOOKUP($P146,[1]BN2_1!$A:$AC,8,0)),0,VLOOKUP($P146,[1]BN2_1!$A:$AC,8,0))</f>
        <v>301.68125614000002</v>
      </c>
      <c r="F146" s="26">
        <f t="shared" si="10"/>
        <v>74.483048218400839</v>
      </c>
      <c r="G146" s="33">
        <f>IF(ISERROR(VLOOKUP($P146,[1]BN2_1!$A:$AC,12,0)),0,VLOOKUP($P146,[1]BN2_1!$A:$AC,12,0))</f>
        <v>179.73395500000001</v>
      </c>
      <c r="H146" s="34">
        <f>IF(ISERROR(VLOOKUP($P146,[1]BN2_1!$A:$AC,16,0)),0,VLOOKUP($P146,[1]BN2_1!$A:$AC,16,0))</f>
        <v>98.847785000000002</v>
      </c>
      <c r="I146" s="35">
        <f>IF(ISERROR(VLOOKUP($P146,[1]BN2_1!$A:$AC,17,0)),0,VLOOKUP($P146,[1]BN2_1!$A:$AC,17,0))</f>
        <v>71.742807999999997</v>
      </c>
      <c r="J146" s="36">
        <f t="shared" si="11"/>
        <v>39.916112678875834</v>
      </c>
      <c r="K146" s="23">
        <f t="shared" si="12"/>
        <v>584.76739999999995</v>
      </c>
      <c r="L146" s="24">
        <f>IF(ISERROR(VLOOKUP($P146,[1]BN2_1!$A:$U,21,0)),0,VLOOKUP($P146,[1]BN2_1!$A:$U,21,0))</f>
        <v>584.76739999999995</v>
      </c>
      <c r="M146" s="24">
        <f t="shared" si="13"/>
        <v>101.64463982000001</v>
      </c>
      <c r="N146" s="27">
        <f t="shared" si="13"/>
        <v>373.42406414000004</v>
      </c>
      <c r="O146" s="29">
        <f t="shared" si="14"/>
        <v>63.858563958934802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มหาวิทยาลัยเทคโนโลยีราชมงคลตะวันออก</v>
      </c>
      <c r="C147" s="23">
        <f>IF(ISERROR(VLOOKUP($P147,[1]BN2_1!$A:$AC,3,0)),0,VLOOKUP($P147,[1]BN2_1!$A:$AC,3,0))</f>
        <v>464.24626649999999</v>
      </c>
      <c r="D147" s="24">
        <f>IF(ISERROR(VLOOKUP($P147,[1]BN2_1!$A:$AC,7,0)),0,VLOOKUP($P147,[1]BN2_1!$A:$AC,7,0))</f>
        <v>0.10391129</v>
      </c>
      <c r="E147" s="25">
        <f>IF(ISERROR(VLOOKUP($P147,[1]BN2_1!$A:$AC,8,0)),0,VLOOKUP($P147,[1]BN2_1!$A:$AC,8,0))</f>
        <v>352.77214810999999</v>
      </c>
      <c r="F147" s="26">
        <f t="shared" si="10"/>
        <v>75.988149731302144</v>
      </c>
      <c r="G147" s="33">
        <f>IF(ISERROR(VLOOKUP($P147,[1]BN2_1!$A:$AC,12,0)),0,VLOOKUP($P147,[1]BN2_1!$A:$AC,12,0))</f>
        <v>154.9615335</v>
      </c>
      <c r="H147" s="34">
        <f>IF(ISERROR(VLOOKUP($P147,[1]BN2_1!$A:$AC,16,0)),0,VLOOKUP($P147,[1]BN2_1!$A:$AC,16,0))</f>
        <v>99.35708588</v>
      </c>
      <c r="I147" s="35">
        <f>IF(ISERROR(VLOOKUP($P147,[1]BN2_1!$A:$AC,17,0)),0,VLOOKUP($P147,[1]BN2_1!$A:$AC,17,0))</f>
        <v>43.263265259999997</v>
      </c>
      <c r="J147" s="36">
        <f t="shared" si="11"/>
        <v>27.918712652646793</v>
      </c>
      <c r="K147" s="23">
        <f t="shared" si="12"/>
        <v>619.20780000000002</v>
      </c>
      <c r="L147" s="24">
        <f>IF(ISERROR(VLOOKUP($P147,[1]BN2_1!$A:$U,21,0)),0,VLOOKUP($P147,[1]BN2_1!$A:$U,21,0))</f>
        <v>619.20780000000002</v>
      </c>
      <c r="M147" s="24">
        <f t="shared" si="13"/>
        <v>99.460997169999999</v>
      </c>
      <c r="N147" s="27">
        <f t="shared" si="13"/>
        <v>396.03541337000001</v>
      </c>
      <c r="O147" s="29">
        <f t="shared" si="14"/>
        <v>63.958401908050902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กรมเชื้อเพลิงธรรมชาติ</v>
      </c>
      <c r="C148" s="23">
        <f>IF(ISERROR(VLOOKUP($P148,[1]BN2_1!$A:$AC,3,0)),0,VLOOKUP($P148,[1]BN2_1!$A:$AC,3,0))</f>
        <v>181.79013162000001</v>
      </c>
      <c r="D148" s="24">
        <f>IF(ISERROR(VLOOKUP($P148,[1]BN2_1!$A:$AC,7,0)),0,VLOOKUP($P148,[1]BN2_1!$A:$AC,7,0))</f>
        <v>14.15999162</v>
      </c>
      <c r="E148" s="25">
        <f>IF(ISERROR(VLOOKUP($P148,[1]BN2_1!$A:$AC,8,0)),0,VLOOKUP($P148,[1]BN2_1!$A:$AC,8,0))</f>
        <v>111.68629258999999</v>
      </c>
      <c r="F148" s="26">
        <f t="shared" si="10"/>
        <v>61.436939175257521</v>
      </c>
      <c r="G148" s="33">
        <f>IF(ISERROR(VLOOKUP($P148,[1]BN2_1!$A:$AC,12,0)),0,VLOOKUP($P148,[1]BN2_1!$A:$AC,12,0))</f>
        <v>17.98426838</v>
      </c>
      <c r="H148" s="34">
        <f>IF(ISERROR(VLOOKUP($P148,[1]BN2_1!$A:$AC,16,0)),0,VLOOKUP($P148,[1]BN2_1!$A:$AC,16,0))</f>
        <v>1.2899683799999999</v>
      </c>
      <c r="I148" s="35">
        <f>IF(ISERROR(VLOOKUP($P148,[1]BN2_1!$A:$AC,17,0)),0,VLOOKUP($P148,[1]BN2_1!$A:$AC,17,0))</f>
        <v>16.278345890000001</v>
      </c>
      <c r="J148" s="36">
        <f t="shared" si="11"/>
        <v>90.514362586486271</v>
      </c>
      <c r="K148" s="23">
        <f t="shared" si="12"/>
        <v>199.77440000000001</v>
      </c>
      <c r="L148" s="24">
        <f>IF(ISERROR(VLOOKUP($P148,[1]BN2_1!$A:$U,21,0)),0,VLOOKUP($P148,[1]BN2_1!$A:$U,21,0))</f>
        <v>199.77440000000001</v>
      </c>
      <c r="M148" s="24">
        <f t="shared" si="13"/>
        <v>15.449959999999999</v>
      </c>
      <c r="N148" s="27">
        <f t="shared" si="13"/>
        <v>127.96463847999999</v>
      </c>
      <c r="O148" s="29">
        <f t="shared" si="14"/>
        <v>64.054572798116254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กรมส่งเสริมการปกครองท้องถิ่น</v>
      </c>
      <c r="C149" s="23">
        <f>IF(ISERROR(VLOOKUP($P149,[1]BN2_1!$A:$AC,3,0)),0,VLOOKUP($P149,[1]BN2_1!$A:$AC,3,0))</f>
        <v>195520.42523692999</v>
      </c>
      <c r="D149" s="24">
        <f>IF(ISERROR(VLOOKUP($P149,[1]BN2_1!$A:$AC,7,0)),0,VLOOKUP($P149,[1]BN2_1!$A:$AC,7,0))</f>
        <v>32.356095510000003</v>
      </c>
      <c r="E149" s="25">
        <f>IF(ISERROR(VLOOKUP($P149,[1]BN2_1!$A:$AC,8,0)),0,VLOOKUP($P149,[1]BN2_1!$A:$AC,8,0))</f>
        <v>140321.08649001</v>
      </c>
      <c r="F149" s="26">
        <f t="shared" si="10"/>
        <v>71.767993712150584</v>
      </c>
      <c r="G149" s="33">
        <f>IF(ISERROR(VLOOKUP($P149,[1]BN2_1!$A:$AC,12,0)),0,VLOOKUP($P149,[1]BN2_1!$A:$AC,12,0))</f>
        <v>39921.022663069998</v>
      </c>
      <c r="H149" s="34">
        <f>IF(ISERROR(VLOOKUP($P149,[1]BN2_1!$A:$AC,16,0)),0,VLOOKUP($P149,[1]BN2_1!$A:$AC,16,0))</f>
        <v>30.794167389999998</v>
      </c>
      <c r="I149" s="35">
        <f>IF(ISERROR(VLOOKUP($P149,[1]BN2_1!$A:$AC,17,0)),0,VLOOKUP($P149,[1]BN2_1!$A:$AC,17,0))</f>
        <v>11243.240940920001</v>
      </c>
      <c r="J149" s="36">
        <f t="shared" si="11"/>
        <v>28.163709722098023</v>
      </c>
      <c r="K149" s="23">
        <f t="shared" si="12"/>
        <v>235441.4479</v>
      </c>
      <c r="L149" s="24">
        <f>IF(ISERROR(VLOOKUP($P149,[1]BN2_1!$A:$U,21,0)),0,VLOOKUP($P149,[1]BN2_1!$A:$U,21,0))</f>
        <v>235441.4479</v>
      </c>
      <c r="M149" s="24">
        <f t="shared" si="13"/>
        <v>63.150262900000001</v>
      </c>
      <c r="N149" s="27">
        <f t="shared" si="13"/>
        <v>151564.32743092999</v>
      </c>
      <c r="O149" s="29">
        <f t="shared" si="14"/>
        <v>64.374530815536147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มหาวิทยาลัยราชภัฏเทพสตรี</v>
      </c>
      <c r="C150" s="23">
        <f>IF(ISERROR(VLOOKUP($P150,[1]BN2_1!$A:$AC,3,0)),0,VLOOKUP($P150,[1]BN2_1!$A:$AC,3,0))</f>
        <v>319.08100000000002</v>
      </c>
      <c r="D150" s="24">
        <f>IF(ISERROR(VLOOKUP($P150,[1]BN2_1!$A:$AC,7,0)),0,VLOOKUP($P150,[1]BN2_1!$A:$AC,7,0))</f>
        <v>2.1575745500000001</v>
      </c>
      <c r="E150" s="25">
        <f>IF(ISERROR(VLOOKUP($P150,[1]BN2_1!$A:$AC,8,0)),0,VLOOKUP($P150,[1]BN2_1!$A:$AC,8,0))</f>
        <v>213.71711938000001</v>
      </c>
      <c r="F150" s="26">
        <f t="shared" si="10"/>
        <v>66.978954992619435</v>
      </c>
      <c r="G150" s="33">
        <f>IF(ISERROR(VLOOKUP($P150,[1]BN2_1!$A:$AC,12,0)),0,VLOOKUP($P150,[1]BN2_1!$A:$AC,12,0))</f>
        <v>99.712000000000003</v>
      </c>
      <c r="H150" s="34">
        <f>IF(ISERROR(VLOOKUP($P150,[1]BN2_1!$A:$AC,16,0)),0,VLOOKUP($P150,[1]BN2_1!$A:$AC,16,0))</f>
        <v>16.880263209999999</v>
      </c>
      <c r="I150" s="35">
        <f>IF(ISERROR(VLOOKUP($P150,[1]BN2_1!$A:$AC,17,0)),0,VLOOKUP($P150,[1]BN2_1!$A:$AC,17,0))</f>
        <v>56.138897999999998</v>
      </c>
      <c r="J150" s="36">
        <f t="shared" si="11"/>
        <v>56.301045009627728</v>
      </c>
      <c r="K150" s="23">
        <f t="shared" si="12"/>
        <v>418.79300000000001</v>
      </c>
      <c r="L150" s="24">
        <f>IF(ISERROR(VLOOKUP($P150,[1]BN2_1!$A:$U,21,0)),0,VLOOKUP($P150,[1]BN2_1!$A:$U,21,0))</f>
        <v>418.79300000000001</v>
      </c>
      <c r="M150" s="24">
        <f t="shared" si="13"/>
        <v>19.037837759999999</v>
      </c>
      <c r="N150" s="27">
        <f t="shared" si="13"/>
        <v>269.85601738000003</v>
      </c>
      <c r="O150" s="29">
        <f t="shared" si="14"/>
        <v>64.436611256635146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มหาวิทยาลัยราชภัฏอุบลราชธานี</v>
      </c>
      <c r="C151" s="23">
        <f>IF(ISERROR(VLOOKUP($P151,[1]BN2_1!$A:$AC,3,0)),0,VLOOKUP($P151,[1]BN2_1!$A:$AC,3,0))</f>
        <v>451.60922699999998</v>
      </c>
      <c r="D151" s="24">
        <f>IF(ISERROR(VLOOKUP($P151,[1]BN2_1!$A:$AC,7,0)),0,VLOOKUP($P151,[1]BN2_1!$A:$AC,7,0))</f>
        <v>0.87600880000000003</v>
      </c>
      <c r="E151" s="25">
        <f>IF(ISERROR(VLOOKUP($P151,[1]BN2_1!$A:$AC,8,0)),0,VLOOKUP($P151,[1]BN2_1!$A:$AC,8,0))</f>
        <v>317.64305608000001</v>
      </c>
      <c r="F151" s="26">
        <f t="shared" si="10"/>
        <v>70.335820680652304</v>
      </c>
      <c r="G151" s="33">
        <f>IF(ISERROR(VLOOKUP($P151,[1]BN2_1!$A:$AC,12,0)),0,VLOOKUP($P151,[1]BN2_1!$A:$AC,12,0))</f>
        <v>91.457673</v>
      </c>
      <c r="H151" s="34">
        <f>IF(ISERROR(VLOOKUP($P151,[1]BN2_1!$A:$AC,16,0)),0,VLOOKUP($P151,[1]BN2_1!$A:$AC,16,0))</f>
        <v>58.514021499999998</v>
      </c>
      <c r="I151" s="35">
        <f>IF(ISERROR(VLOOKUP($P151,[1]BN2_1!$A:$AC,17,0)),0,VLOOKUP($P151,[1]BN2_1!$A:$AC,17,0))</f>
        <v>32.943651500000001</v>
      </c>
      <c r="J151" s="36">
        <f t="shared" si="11"/>
        <v>36.020653510394915</v>
      </c>
      <c r="K151" s="23">
        <f t="shared" si="12"/>
        <v>543.06690000000003</v>
      </c>
      <c r="L151" s="24">
        <f>IF(ISERROR(VLOOKUP($P151,[1]BN2_1!$A:$U,21,0)),0,VLOOKUP($P151,[1]BN2_1!$A:$U,21,0))</f>
        <v>543.06690000000003</v>
      </c>
      <c r="M151" s="24">
        <f t="shared" si="13"/>
        <v>59.390030299999999</v>
      </c>
      <c r="N151" s="27">
        <f t="shared" si="13"/>
        <v>350.58670758</v>
      </c>
      <c r="O151" s="29">
        <f t="shared" si="14"/>
        <v>64.556817508119153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สำนักงานเลขาธิการวุฒิสภา</v>
      </c>
      <c r="C152" s="23">
        <f>IF(ISERROR(VLOOKUP($P152,[1]BN2_1!$A:$AC,3,0)),0,VLOOKUP($P152,[1]BN2_1!$A:$AC,3,0))</f>
        <v>1889.7056299999999</v>
      </c>
      <c r="D152" s="24">
        <f>IF(ISERROR(VLOOKUP($P152,[1]BN2_1!$A:$AC,7,0)),0,VLOOKUP($P152,[1]BN2_1!$A:$AC,7,0))</f>
        <v>33.13000916</v>
      </c>
      <c r="E152" s="25">
        <f>IF(ISERROR(VLOOKUP($P152,[1]BN2_1!$A:$AC,8,0)),0,VLOOKUP($P152,[1]BN2_1!$A:$AC,8,0))</f>
        <v>1235.9233086900001</v>
      </c>
      <c r="F152" s="26">
        <f t="shared" si="10"/>
        <v>65.402954252192188</v>
      </c>
      <c r="G152" s="33">
        <f>IF(ISERROR(VLOOKUP($P152,[1]BN2_1!$A:$AC,12,0)),0,VLOOKUP($P152,[1]BN2_1!$A:$AC,12,0))</f>
        <v>21.35417</v>
      </c>
      <c r="H152" s="34">
        <f>IF(ISERROR(VLOOKUP($P152,[1]BN2_1!$A:$AC,16,0)),0,VLOOKUP($P152,[1]BN2_1!$A:$AC,16,0))</f>
        <v>17.6584</v>
      </c>
      <c r="I152" s="35">
        <f>IF(ISERROR(VLOOKUP($P152,[1]BN2_1!$A:$AC,17,0)),0,VLOOKUP($P152,[1]BN2_1!$A:$AC,17,0))</f>
        <v>2.0892063699999999</v>
      </c>
      <c r="J152" s="36">
        <f t="shared" si="11"/>
        <v>9.7835990347552713</v>
      </c>
      <c r="K152" s="23">
        <f t="shared" si="12"/>
        <v>1911.0598</v>
      </c>
      <c r="L152" s="24">
        <f>IF(ISERROR(VLOOKUP($P152,[1]BN2_1!$A:$U,21,0)),0,VLOOKUP($P152,[1]BN2_1!$A:$U,21,0))</f>
        <v>1911.0598</v>
      </c>
      <c r="M152" s="24">
        <f t="shared" si="13"/>
        <v>50.78840916</v>
      </c>
      <c r="N152" s="27">
        <f t="shared" si="13"/>
        <v>1238.0125150600002</v>
      </c>
      <c r="O152" s="29">
        <f t="shared" si="14"/>
        <v>64.781463932211864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กรมการจัดหางาน</v>
      </c>
      <c r="C153" s="23">
        <f>IF(ISERROR(VLOOKUP($P153,[1]BN2_1!$A:$AC,3,0)),0,VLOOKUP($P153,[1]BN2_1!$A:$AC,3,0))</f>
        <v>1133.6324</v>
      </c>
      <c r="D153" s="24">
        <f>IF(ISERROR(VLOOKUP($P153,[1]BN2_1!$A:$AC,7,0)),0,VLOOKUP($P153,[1]BN2_1!$A:$AC,7,0))</f>
        <v>13.08216558</v>
      </c>
      <c r="E153" s="25">
        <f>IF(ISERROR(VLOOKUP($P153,[1]BN2_1!$A:$AC,8,0)),0,VLOOKUP($P153,[1]BN2_1!$A:$AC,8,0))</f>
        <v>772.94826807000004</v>
      </c>
      <c r="F153" s="26">
        <f t="shared" si="10"/>
        <v>68.183325394545889</v>
      </c>
      <c r="G153" s="33">
        <f>IF(ISERROR(VLOOKUP($P153,[1]BN2_1!$A:$AC,12,0)),0,VLOOKUP($P153,[1]BN2_1!$A:$AC,12,0))</f>
        <v>80.051900000000003</v>
      </c>
      <c r="H153" s="34">
        <f>IF(ISERROR(VLOOKUP($P153,[1]BN2_1!$A:$AC,16,0)),0,VLOOKUP($P153,[1]BN2_1!$A:$AC,16,0))</f>
        <v>62.288238399999997</v>
      </c>
      <c r="I153" s="35">
        <f>IF(ISERROR(VLOOKUP($P153,[1]BN2_1!$A:$AC,17,0)),0,VLOOKUP($P153,[1]BN2_1!$A:$AC,17,0))</f>
        <v>13.391787000000001</v>
      </c>
      <c r="J153" s="36">
        <f t="shared" si="11"/>
        <v>16.72888088852357</v>
      </c>
      <c r="K153" s="23">
        <f t="shared" si="12"/>
        <v>1213.6842999999999</v>
      </c>
      <c r="L153" s="24">
        <f>IF(ISERROR(VLOOKUP($P153,[1]BN2_1!$A:$U,21,0)),0,VLOOKUP($P153,[1]BN2_1!$A:$U,21,0))</f>
        <v>1213.6842999999999</v>
      </c>
      <c r="M153" s="24">
        <f t="shared" si="13"/>
        <v>75.370403979999992</v>
      </c>
      <c r="N153" s="27">
        <f t="shared" si="13"/>
        <v>786.34005507000006</v>
      </c>
      <c r="O153" s="29">
        <f t="shared" si="14"/>
        <v>64.789505398562071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กรมวิชาการเกษตร</v>
      </c>
      <c r="C154" s="23">
        <f>IF(ISERROR(VLOOKUP($P154,[1]BN2_1!$A:$AC,3,0)),0,VLOOKUP($P154,[1]BN2_1!$A:$AC,3,0))</f>
        <v>3071.3119200000001</v>
      </c>
      <c r="D154" s="24">
        <f>IF(ISERROR(VLOOKUP($P154,[1]BN2_1!$A:$AC,7,0)),0,VLOOKUP($P154,[1]BN2_1!$A:$AC,7,0))</f>
        <v>29.499115849999999</v>
      </c>
      <c r="E154" s="25">
        <f>IF(ISERROR(VLOOKUP($P154,[1]BN2_1!$A:$AC,8,0)),0,VLOOKUP($P154,[1]BN2_1!$A:$AC,8,0))</f>
        <v>2054.0392559400002</v>
      </c>
      <c r="F154" s="26">
        <f t="shared" si="10"/>
        <v>66.878236709347334</v>
      </c>
      <c r="G154" s="33">
        <f>IF(ISERROR(VLOOKUP($P154,[1]BN2_1!$A:$AC,12,0)),0,VLOOKUP($P154,[1]BN2_1!$A:$AC,12,0))</f>
        <v>264.05878000000001</v>
      </c>
      <c r="H154" s="34">
        <f>IF(ISERROR(VLOOKUP($P154,[1]BN2_1!$A:$AC,16,0)),0,VLOOKUP($P154,[1]BN2_1!$A:$AC,16,0))</f>
        <v>136.43309042000001</v>
      </c>
      <c r="I154" s="35">
        <f>IF(ISERROR(VLOOKUP($P154,[1]BN2_1!$A:$AC,17,0)),0,VLOOKUP($P154,[1]BN2_1!$A:$AC,17,0))</f>
        <v>113.44521880000001</v>
      </c>
      <c r="J154" s="36">
        <f t="shared" si="11"/>
        <v>42.962108209391864</v>
      </c>
      <c r="K154" s="23">
        <f t="shared" si="12"/>
        <v>3335.3706999999999</v>
      </c>
      <c r="L154" s="24">
        <f>IF(ISERROR(VLOOKUP($P154,[1]BN2_1!$A:$U,21,0)),0,VLOOKUP($P154,[1]BN2_1!$A:$U,21,0))</f>
        <v>3335.3706999999999</v>
      </c>
      <c r="M154" s="24">
        <f t="shared" si="13"/>
        <v>165.93220627000002</v>
      </c>
      <c r="N154" s="27">
        <f t="shared" si="13"/>
        <v>2167.4844747400002</v>
      </c>
      <c r="O154" s="29">
        <f t="shared" si="14"/>
        <v>64.984814873501179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หอภาพยนตร์ (องค์การมหาชน)</v>
      </c>
      <c r="C155" s="23">
        <f>IF(ISERROR(VLOOKUP($P155,[1]BN2_1!$A:$AC,3,0)),0,VLOOKUP($P155,[1]BN2_1!$A:$AC,3,0))</f>
        <v>87.135000000000005</v>
      </c>
      <c r="D155" s="24">
        <f>IF(ISERROR(VLOOKUP($P155,[1]BN2_1!$A:$AC,7,0)),0,VLOOKUP($P155,[1]BN2_1!$A:$AC,7,0))</f>
        <v>0</v>
      </c>
      <c r="E155" s="25">
        <f>IF(ISERROR(VLOOKUP($P155,[1]BN2_1!$A:$AC,8,0)),0,VLOOKUP($P155,[1]BN2_1!$A:$AC,8,0))</f>
        <v>44.251199999999997</v>
      </c>
      <c r="F155" s="26">
        <f t="shared" si="10"/>
        <v>50.784644517128584</v>
      </c>
      <c r="G155" s="33">
        <f>IF(ISERROR(VLOOKUP($P155,[1]BN2_1!$A:$AC,12,0)),0,VLOOKUP($P155,[1]BN2_1!$A:$AC,12,0))</f>
        <v>35.5</v>
      </c>
      <c r="H155" s="34">
        <f>IF(ISERROR(VLOOKUP($P155,[1]BN2_1!$A:$AC,16,0)),0,VLOOKUP($P155,[1]BN2_1!$A:$AC,16,0))</f>
        <v>0</v>
      </c>
      <c r="I155" s="35">
        <f>IF(ISERROR(VLOOKUP($P155,[1]BN2_1!$A:$AC,17,0)),0,VLOOKUP($P155,[1]BN2_1!$A:$AC,17,0))</f>
        <v>35.5</v>
      </c>
      <c r="J155" s="36">
        <f t="shared" si="11"/>
        <v>100</v>
      </c>
      <c r="K155" s="23">
        <f t="shared" si="12"/>
        <v>122.63500000000001</v>
      </c>
      <c r="L155" s="24">
        <f>IF(ISERROR(VLOOKUP($P155,[1]BN2_1!$A:$U,21,0)),0,VLOOKUP($P155,[1]BN2_1!$A:$U,21,0))</f>
        <v>122.63500000000001</v>
      </c>
      <c r="M155" s="24">
        <f t="shared" si="13"/>
        <v>0</v>
      </c>
      <c r="N155" s="27">
        <f t="shared" si="13"/>
        <v>79.751199999999997</v>
      </c>
      <c r="O155" s="29">
        <f t="shared" si="14"/>
        <v>65.031353202593053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กรมวิทยาศาสตร์การแพทย์</v>
      </c>
      <c r="C156" s="23">
        <f>IF(ISERROR(VLOOKUP($P156,[1]BN2_1!$A:$AC,3,0)),0,VLOOKUP($P156,[1]BN2_1!$A:$AC,3,0))</f>
        <v>942.58826551000004</v>
      </c>
      <c r="D156" s="24">
        <f>IF(ISERROR(VLOOKUP($P156,[1]BN2_1!$A:$AC,7,0)),0,VLOOKUP($P156,[1]BN2_1!$A:$AC,7,0))</f>
        <v>12.477309099999999</v>
      </c>
      <c r="E156" s="25">
        <f>IF(ISERROR(VLOOKUP($P156,[1]BN2_1!$A:$AC,8,0)),0,VLOOKUP($P156,[1]BN2_1!$A:$AC,8,0))</f>
        <v>667.50836583</v>
      </c>
      <c r="F156" s="26">
        <f t="shared" si="10"/>
        <v>70.816536790730737</v>
      </c>
      <c r="G156" s="33">
        <f>IF(ISERROR(VLOOKUP($P156,[1]BN2_1!$A:$AC,12,0)),0,VLOOKUP($P156,[1]BN2_1!$A:$AC,12,0))</f>
        <v>446.18453448999998</v>
      </c>
      <c r="H156" s="34">
        <f>IF(ISERROR(VLOOKUP($P156,[1]BN2_1!$A:$AC,16,0)),0,VLOOKUP($P156,[1]BN2_1!$A:$AC,16,0))</f>
        <v>22.571387000000001</v>
      </c>
      <c r="I156" s="35">
        <f>IF(ISERROR(VLOOKUP($P156,[1]BN2_1!$A:$AC,17,0)),0,VLOOKUP($P156,[1]BN2_1!$A:$AC,17,0))</f>
        <v>238.0973784</v>
      </c>
      <c r="J156" s="36">
        <f t="shared" si="11"/>
        <v>53.362983249105945</v>
      </c>
      <c r="K156" s="23">
        <f t="shared" si="12"/>
        <v>1388.7728</v>
      </c>
      <c r="L156" s="24">
        <f>IF(ISERROR(VLOOKUP($P156,[1]BN2_1!$A:$U,21,0)),0,VLOOKUP($P156,[1]BN2_1!$A:$U,21,0))</f>
        <v>1388.7728</v>
      </c>
      <c r="M156" s="24">
        <f t="shared" si="13"/>
        <v>35.048696100000001</v>
      </c>
      <c r="N156" s="27">
        <f t="shared" si="13"/>
        <v>905.60574423000003</v>
      </c>
      <c r="O156" s="29">
        <f t="shared" si="14"/>
        <v>65.20906401896697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กรมป่าไม้</v>
      </c>
      <c r="C157" s="23">
        <f>IF(ISERROR(VLOOKUP($P157,[1]BN2_1!$A:$AC,3,0)),0,VLOOKUP($P157,[1]BN2_1!$A:$AC,3,0))</f>
        <v>3456.1946929999999</v>
      </c>
      <c r="D157" s="24">
        <f>IF(ISERROR(VLOOKUP($P157,[1]BN2_1!$A:$AC,7,0)),0,VLOOKUP($P157,[1]BN2_1!$A:$AC,7,0))</f>
        <v>35.635438540000003</v>
      </c>
      <c r="E157" s="25">
        <f>IF(ISERROR(VLOOKUP($P157,[1]BN2_1!$A:$AC,8,0)),0,VLOOKUP($P157,[1]BN2_1!$A:$AC,8,0))</f>
        <v>2379.4325181099998</v>
      </c>
      <c r="F157" s="26">
        <f t="shared" si="10"/>
        <v>68.845442154320196</v>
      </c>
      <c r="G157" s="33">
        <f>IF(ISERROR(VLOOKUP($P157,[1]BN2_1!$A:$AC,12,0)),0,VLOOKUP($P157,[1]BN2_1!$A:$AC,12,0))</f>
        <v>1721.162407</v>
      </c>
      <c r="H157" s="34">
        <f>IF(ISERROR(VLOOKUP($P157,[1]BN2_1!$A:$AC,16,0)),0,VLOOKUP($P157,[1]BN2_1!$A:$AC,16,0))</f>
        <v>485.99447316999999</v>
      </c>
      <c r="I157" s="35">
        <f>IF(ISERROR(VLOOKUP($P157,[1]BN2_1!$A:$AC,17,0)),0,VLOOKUP($P157,[1]BN2_1!$A:$AC,17,0))</f>
        <v>997.53066890000002</v>
      </c>
      <c r="J157" s="36">
        <f t="shared" si="11"/>
        <v>57.956800871493819</v>
      </c>
      <c r="K157" s="23">
        <f t="shared" si="12"/>
        <v>5177.3571000000002</v>
      </c>
      <c r="L157" s="24">
        <f>IF(ISERROR(VLOOKUP($P157,[1]BN2_1!$A:$U,21,0)),0,VLOOKUP($P157,[1]BN2_1!$A:$U,21,0))</f>
        <v>5177.3571000000002</v>
      </c>
      <c r="M157" s="24">
        <f t="shared" si="13"/>
        <v>521.62991170999999</v>
      </c>
      <c r="N157" s="27">
        <f t="shared" si="13"/>
        <v>3376.9631870099997</v>
      </c>
      <c r="O157" s="29">
        <f t="shared" si="14"/>
        <v>65.225618433968933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สำนักงานปลัดกระทรวงการพัฒนาสังคมและความมั่นคงของมนุษย์</v>
      </c>
      <c r="C158" s="23">
        <f>IF(ISERROR(VLOOKUP($P158,[1]BN2_1!$A:$AC,3,0)),0,VLOOKUP($P158,[1]BN2_1!$A:$AC,3,0))</f>
        <v>1534.8171589999999</v>
      </c>
      <c r="D158" s="24">
        <f>IF(ISERROR(VLOOKUP($P158,[1]BN2_1!$A:$AC,7,0)),0,VLOOKUP($P158,[1]BN2_1!$A:$AC,7,0))</f>
        <v>24.300399819999999</v>
      </c>
      <c r="E158" s="25">
        <f>IF(ISERROR(VLOOKUP($P158,[1]BN2_1!$A:$AC,8,0)),0,VLOOKUP($P158,[1]BN2_1!$A:$AC,8,0))</f>
        <v>1000.06152951</v>
      </c>
      <c r="F158" s="26">
        <f t="shared" si="10"/>
        <v>65.158349556215782</v>
      </c>
      <c r="G158" s="33">
        <f>IF(ISERROR(VLOOKUP($P158,[1]BN2_1!$A:$AC,12,0)),0,VLOOKUP($P158,[1]BN2_1!$A:$AC,12,0))</f>
        <v>158.70334099999999</v>
      </c>
      <c r="H158" s="34">
        <f>IF(ISERROR(VLOOKUP($P158,[1]BN2_1!$A:$AC,16,0)),0,VLOOKUP($P158,[1]BN2_1!$A:$AC,16,0))</f>
        <v>35.929637999999997</v>
      </c>
      <c r="I158" s="35">
        <f>IF(ISERROR(VLOOKUP($P158,[1]BN2_1!$A:$AC,17,0)),0,VLOOKUP($P158,[1]BN2_1!$A:$AC,17,0))</f>
        <v>113.49547384</v>
      </c>
      <c r="J158" s="36">
        <f t="shared" si="11"/>
        <v>71.514230970096591</v>
      </c>
      <c r="K158" s="23">
        <f t="shared" si="12"/>
        <v>1693.5204999999999</v>
      </c>
      <c r="L158" s="24">
        <f>IF(ISERROR(VLOOKUP($P158,[1]BN2_1!$A:$U,21,0)),0,VLOOKUP($P158,[1]BN2_1!$A:$U,21,0))</f>
        <v>1693.5205000000001</v>
      </c>
      <c r="M158" s="24">
        <f t="shared" si="13"/>
        <v>60.230037819999993</v>
      </c>
      <c r="N158" s="27">
        <f t="shared" si="13"/>
        <v>1113.5570033500001</v>
      </c>
      <c r="O158" s="29">
        <f t="shared" si="14"/>
        <v>65.753972470365738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กรุงเทพมหานคร</v>
      </c>
      <c r="C159" s="23">
        <f>IF(ISERROR(VLOOKUP($P159,[1]BN2_1!$A:$AC,3,0)),0,VLOOKUP($P159,[1]BN2_1!$A:$AC,3,0))</f>
        <v>20198.048299999999</v>
      </c>
      <c r="D159" s="24">
        <f>IF(ISERROR(VLOOKUP($P159,[1]BN2_1!$A:$AC,7,0)),0,VLOOKUP($P159,[1]BN2_1!$A:$AC,7,0))</f>
        <v>0</v>
      </c>
      <c r="E159" s="25">
        <f>IF(ISERROR(VLOOKUP($P159,[1]BN2_1!$A:$AC,8,0)),0,VLOOKUP($P159,[1]BN2_1!$A:$AC,8,0))</f>
        <v>14686.912899999999</v>
      </c>
      <c r="F159" s="26">
        <f t="shared" si="10"/>
        <v>72.714515194024969</v>
      </c>
      <c r="G159" s="33">
        <f>IF(ISERROR(VLOOKUP($P159,[1]BN2_1!$A:$AC,12,0)),0,VLOOKUP($P159,[1]BN2_1!$A:$AC,12,0))</f>
        <v>2189.0054</v>
      </c>
      <c r="H159" s="34">
        <f>IF(ISERROR(VLOOKUP($P159,[1]BN2_1!$A:$AC,16,0)),0,VLOOKUP($P159,[1]BN2_1!$A:$AC,16,0))</f>
        <v>0</v>
      </c>
      <c r="I159" s="35">
        <f>IF(ISERROR(VLOOKUP($P159,[1]BN2_1!$A:$AC,17,0)),0,VLOOKUP($P159,[1]BN2_1!$A:$AC,17,0))</f>
        <v>65.363115120000003</v>
      </c>
      <c r="J159" s="36">
        <f t="shared" si="11"/>
        <v>2.9859732241866559</v>
      </c>
      <c r="K159" s="23">
        <f t="shared" si="12"/>
        <v>22387.053699999997</v>
      </c>
      <c r="L159" s="24">
        <f>IF(ISERROR(VLOOKUP($P159,[1]BN2_1!$A:$U,21,0)),0,VLOOKUP($P159,[1]BN2_1!$A:$U,21,0))</f>
        <v>22387.0537</v>
      </c>
      <c r="M159" s="24">
        <f t="shared" si="13"/>
        <v>0</v>
      </c>
      <c r="N159" s="27">
        <f t="shared" si="13"/>
        <v>14752.27601512</v>
      </c>
      <c r="O159" s="29">
        <f t="shared" si="14"/>
        <v>65.896460574086177</v>
      </c>
      <c r="P159" s="32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กรมปศุสัตว์</v>
      </c>
      <c r="C160" s="23">
        <f>IF(ISERROR(VLOOKUP($P160,[1]BN2_1!$A:$AC,3,0)),0,VLOOKUP($P160,[1]BN2_1!$A:$AC,3,0))</f>
        <v>5193.5409799999998</v>
      </c>
      <c r="D160" s="24">
        <f>IF(ISERROR(VLOOKUP($P160,[1]BN2_1!$A:$AC,7,0)),0,VLOOKUP($P160,[1]BN2_1!$A:$AC,7,0))</f>
        <v>60.046249459999999</v>
      </c>
      <c r="E160" s="25">
        <f>IF(ISERROR(VLOOKUP($P160,[1]BN2_1!$A:$AC,8,0)),0,VLOOKUP($P160,[1]BN2_1!$A:$AC,8,0))</f>
        <v>3494.2672422800001</v>
      </c>
      <c r="F160" s="26">
        <f t="shared" si="10"/>
        <v>67.281018013263079</v>
      </c>
      <c r="G160" s="33">
        <f>IF(ISERROR(VLOOKUP($P160,[1]BN2_1!$A:$AC,12,0)),0,VLOOKUP($P160,[1]BN2_1!$A:$AC,12,0))</f>
        <v>647.16261999999995</v>
      </c>
      <c r="H160" s="34">
        <f>IF(ISERROR(VLOOKUP($P160,[1]BN2_1!$A:$AC,16,0)),0,VLOOKUP($P160,[1]BN2_1!$A:$AC,16,0))</f>
        <v>250.19409064999999</v>
      </c>
      <c r="I160" s="35">
        <f>IF(ISERROR(VLOOKUP($P160,[1]BN2_1!$A:$AC,17,0)),0,VLOOKUP($P160,[1]BN2_1!$A:$AC,17,0))</f>
        <v>361.58272206999999</v>
      </c>
      <c r="J160" s="36">
        <f t="shared" si="11"/>
        <v>55.872003557622044</v>
      </c>
      <c r="K160" s="23">
        <f t="shared" si="12"/>
        <v>5840.7035999999998</v>
      </c>
      <c r="L160" s="24">
        <f>IF(ISERROR(VLOOKUP($P160,[1]BN2_1!$A:$U,21,0)),0,VLOOKUP($P160,[1]BN2_1!$A:$U,21,0))</f>
        <v>5840.7035999999998</v>
      </c>
      <c r="M160" s="24">
        <f t="shared" si="13"/>
        <v>310.24034010999998</v>
      </c>
      <c r="N160" s="27">
        <f t="shared" si="13"/>
        <v>3855.8499643499999</v>
      </c>
      <c r="O160" s="29">
        <f t="shared" si="14"/>
        <v>66.016874479814376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มหาวิทยาลัยราชภัฏเพชรบุรี</v>
      </c>
      <c r="C161" s="23">
        <f>IF(ISERROR(VLOOKUP($P161,[1]BN2_1!$A:$AC,3,0)),0,VLOOKUP($P161,[1]BN2_1!$A:$AC,3,0))</f>
        <v>347.38920000000002</v>
      </c>
      <c r="D161" s="24">
        <f>IF(ISERROR(VLOOKUP($P161,[1]BN2_1!$A:$AC,7,0)),0,VLOOKUP($P161,[1]BN2_1!$A:$AC,7,0))</f>
        <v>0.62651011000000001</v>
      </c>
      <c r="E161" s="25">
        <f>IF(ISERROR(VLOOKUP($P161,[1]BN2_1!$A:$AC,8,0)),0,VLOOKUP($P161,[1]BN2_1!$A:$AC,8,0))</f>
        <v>239.28745613000001</v>
      </c>
      <c r="F161" s="26">
        <f t="shared" si="10"/>
        <v>68.881662449494684</v>
      </c>
      <c r="G161" s="33">
        <f>IF(ISERROR(VLOOKUP($P161,[1]BN2_1!$A:$AC,12,0)),0,VLOOKUP($P161,[1]BN2_1!$A:$AC,12,0))</f>
        <v>157.56819999999999</v>
      </c>
      <c r="H161" s="34">
        <f>IF(ISERROR(VLOOKUP($P161,[1]BN2_1!$A:$AC,16,0)),0,VLOOKUP($P161,[1]BN2_1!$A:$AC,16,0))</f>
        <v>44.052799999999998</v>
      </c>
      <c r="I161" s="35">
        <f>IF(ISERROR(VLOOKUP($P161,[1]BN2_1!$A:$AC,17,0)),0,VLOOKUP($P161,[1]BN2_1!$A:$AC,17,0))</f>
        <v>94.487470610000003</v>
      </c>
      <c r="J161" s="36">
        <f t="shared" si="11"/>
        <v>59.966078567883628</v>
      </c>
      <c r="K161" s="23">
        <f t="shared" si="12"/>
        <v>504.95740000000001</v>
      </c>
      <c r="L161" s="24">
        <f>IF(ISERROR(VLOOKUP($P161,[1]BN2_1!$A:$U,21,0)),0,VLOOKUP($P161,[1]BN2_1!$A:$U,21,0))</f>
        <v>504.95740000000001</v>
      </c>
      <c r="M161" s="24">
        <f t="shared" si="13"/>
        <v>44.679310109999996</v>
      </c>
      <c r="N161" s="27">
        <f t="shared" si="13"/>
        <v>333.77492674000001</v>
      </c>
      <c r="O161" s="29">
        <f t="shared" si="14"/>
        <v>66.099620827420296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กรมพินิจและคุ้มครองเด็กและเยาวชน</v>
      </c>
      <c r="C162" s="23">
        <f>IF(ISERROR(VLOOKUP($P162,[1]BN2_1!$A:$AC,3,0)),0,VLOOKUP($P162,[1]BN2_1!$A:$AC,3,0))</f>
        <v>1962.331001</v>
      </c>
      <c r="D162" s="24">
        <f>IF(ISERROR(VLOOKUP($P162,[1]BN2_1!$A:$AC,7,0)),0,VLOOKUP($P162,[1]BN2_1!$A:$AC,7,0))</f>
        <v>33.714558320000002</v>
      </c>
      <c r="E162" s="25">
        <f>IF(ISERROR(VLOOKUP($P162,[1]BN2_1!$A:$AC,8,0)),0,VLOOKUP($P162,[1]BN2_1!$A:$AC,8,0))</f>
        <v>1368.0588995099999</v>
      </c>
      <c r="F162" s="26">
        <f t="shared" si="10"/>
        <v>69.716011152697476</v>
      </c>
      <c r="G162" s="33">
        <f>IF(ISERROR(VLOOKUP($P162,[1]BN2_1!$A:$AC,12,0)),0,VLOOKUP($P162,[1]BN2_1!$A:$AC,12,0))</f>
        <v>198.14939899999999</v>
      </c>
      <c r="H162" s="34">
        <f>IF(ISERROR(VLOOKUP($P162,[1]BN2_1!$A:$AC,16,0)),0,VLOOKUP($P162,[1]BN2_1!$A:$AC,16,0))</f>
        <v>72.862441200000006</v>
      </c>
      <c r="I162" s="35">
        <f>IF(ISERROR(VLOOKUP($P162,[1]BN2_1!$A:$AC,17,0)),0,VLOOKUP($P162,[1]BN2_1!$A:$AC,17,0))</f>
        <v>63.44971133</v>
      </c>
      <c r="J162" s="36">
        <f t="shared" si="11"/>
        <v>32.021147502950541</v>
      </c>
      <c r="K162" s="23">
        <f t="shared" si="12"/>
        <v>2160.4803999999999</v>
      </c>
      <c r="L162" s="24">
        <f>IF(ISERROR(VLOOKUP($P162,[1]BN2_1!$A:$U,21,0)),0,VLOOKUP($P162,[1]BN2_1!$A:$U,21,0))</f>
        <v>2160.4803999999999</v>
      </c>
      <c r="M162" s="24">
        <f t="shared" si="13"/>
        <v>106.57699952000002</v>
      </c>
      <c r="N162" s="27">
        <f t="shared" si="13"/>
        <v>1431.5086108399998</v>
      </c>
      <c r="O162" s="29">
        <f t="shared" si="14"/>
        <v>66.258810347920758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สถาบันนิติวิทยาศาสตร์</v>
      </c>
      <c r="C163" s="23">
        <f>IF(ISERROR(VLOOKUP($P163,[1]BN2_1!$A:$AC,3,0)),0,VLOOKUP($P163,[1]BN2_1!$A:$AC,3,0))</f>
        <v>266.65741500000001</v>
      </c>
      <c r="D163" s="24">
        <f>IF(ISERROR(VLOOKUP($P163,[1]BN2_1!$A:$AC,7,0)),0,VLOOKUP($P163,[1]BN2_1!$A:$AC,7,0))</f>
        <v>17.0495792</v>
      </c>
      <c r="E163" s="25">
        <f>IF(ISERROR(VLOOKUP($P163,[1]BN2_1!$A:$AC,8,0)),0,VLOOKUP($P163,[1]BN2_1!$A:$AC,8,0))</f>
        <v>171.21388714</v>
      </c>
      <c r="F163" s="26">
        <f t="shared" si="10"/>
        <v>64.20743527420754</v>
      </c>
      <c r="G163" s="33">
        <f>IF(ISERROR(VLOOKUP($P163,[1]BN2_1!$A:$AC,12,0)),0,VLOOKUP($P163,[1]BN2_1!$A:$AC,12,0))</f>
        <v>257.16548499999999</v>
      </c>
      <c r="H163" s="34">
        <f>IF(ISERROR(VLOOKUP($P163,[1]BN2_1!$A:$AC,16,0)),0,VLOOKUP($P163,[1]BN2_1!$A:$AC,16,0))</f>
        <v>63.238910570000002</v>
      </c>
      <c r="I163" s="35">
        <f>IF(ISERROR(VLOOKUP($P163,[1]BN2_1!$A:$AC,17,0)),0,VLOOKUP($P163,[1]BN2_1!$A:$AC,17,0))</f>
        <v>176.22006743</v>
      </c>
      <c r="J163" s="36">
        <f t="shared" si="11"/>
        <v>68.523996301447681</v>
      </c>
      <c r="K163" s="23">
        <f t="shared" si="12"/>
        <v>523.8229</v>
      </c>
      <c r="L163" s="24">
        <f>IF(ISERROR(VLOOKUP($P163,[1]BN2_1!$A:$U,21,0)),0,VLOOKUP($P163,[1]BN2_1!$A:$U,21,0))</f>
        <v>523.8229</v>
      </c>
      <c r="M163" s="24">
        <f t="shared" si="13"/>
        <v>80.288489769999998</v>
      </c>
      <c r="N163" s="27">
        <f t="shared" si="13"/>
        <v>347.43395456999997</v>
      </c>
      <c r="O163" s="29">
        <f t="shared" si="14"/>
        <v>66.326606677562211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สำนักงานปลัดกระทรวงแรงงาน</v>
      </c>
      <c r="C164" s="23">
        <f>IF(ISERROR(VLOOKUP($P164,[1]BN2_1!$A:$AC,3,0)),0,VLOOKUP($P164,[1]BN2_1!$A:$AC,3,0))</f>
        <v>1079.2744062300001</v>
      </c>
      <c r="D164" s="24">
        <f>IF(ISERROR(VLOOKUP($P164,[1]BN2_1!$A:$AC,7,0)),0,VLOOKUP($P164,[1]BN2_1!$A:$AC,7,0))</f>
        <v>13.46289165</v>
      </c>
      <c r="E164" s="25">
        <f>IF(ISERROR(VLOOKUP($P164,[1]BN2_1!$A:$AC,8,0)),0,VLOOKUP($P164,[1]BN2_1!$A:$AC,8,0))</f>
        <v>744.61587770000006</v>
      </c>
      <c r="F164" s="26">
        <f t="shared" si="10"/>
        <v>68.992266786072364</v>
      </c>
      <c r="G164" s="33">
        <f>IF(ISERROR(VLOOKUP($P164,[1]BN2_1!$A:$AC,12,0)),0,VLOOKUP($P164,[1]BN2_1!$A:$AC,12,0))</f>
        <v>59.297793769999998</v>
      </c>
      <c r="H164" s="34">
        <f>IF(ISERROR(VLOOKUP($P164,[1]BN2_1!$A:$AC,16,0)),0,VLOOKUP($P164,[1]BN2_1!$A:$AC,16,0))</f>
        <v>46.32</v>
      </c>
      <c r="I164" s="37">
        <f>IF(ISERROR(VLOOKUP($P164,[1]BN2_1!$A:$AC,17,0)),0,VLOOKUP($P164,[1]BN2_1!$A:$AC,17,0))</f>
        <v>10.92237242</v>
      </c>
      <c r="J164" s="38">
        <f t="shared" si="11"/>
        <v>18.419525796128116</v>
      </c>
      <c r="K164" s="23">
        <f t="shared" si="12"/>
        <v>1138.5722000000001</v>
      </c>
      <c r="L164" s="24">
        <f>IF(ISERROR(VLOOKUP($P164,[1]BN2_1!$A:$U,21,0)),0,VLOOKUP($P164,[1]BN2_1!$A:$U,21,0))</f>
        <v>1138.5722000000001</v>
      </c>
      <c r="M164" s="24">
        <f t="shared" si="13"/>
        <v>59.782891649999996</v>
      </c>
      <c r="N164" s="25">
        <f t="shared" si="13"/>
        <v>755.53825012000004</v>
      </c>
      <c r="O164" s="29">
        <f t="shared" si="14"/>
        <v>66.358396078878442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กรมสอบสวนคดีพิเศษ</v>
      </c>
      <c r="C165" s="23">
        <f>IF(ISERROR(VLOOKUP($P165,[1]BN2_1!$A:$AC,3,0)),0,VLOOKUP($P165,[1]BN2_1!$A:$AC,3,0))</f>
        <v>1066.6559910000001</v>
      </c>
      <c r="D165" s="24">
        <f>IF(ISERROR(VLOOKUP($P165,[1]BN2_1!$A:$AC,7,0)),0,VLOOKUP($P165,[1]BN2_1!$A:$AC,7,0))</f>
        <v>21.614182719999999</v>
      </c>
      <c r="E165" s="25">
        <f>IF(ISERROR(VLOOKUP($P165,[1]BN2_1!$A:$AC,8,0)),0,VLOOKUP($P165,[1]BN2_1!$A:$AC,8,0))</f>
        <v>748.99834298999997</v>
      </c>
      <c r="F165" s="26">
        <f t="shared" si="10"/>
        <v>70.219297440762219</v>
      </c>
      <c r="G165" s="33">
        <f>IF(ISERROR(VLOOKUP($P165,[1]BN2_1!$A:$AC,12,0)),0,VLOOKUP($P165,[1]BN2_1!$A:$AC,12,0))</f>
        <v>182.24280899999999</v>
      </c>
      <c r="H165" s="34">
        <f>IF(ISERROR(VLOOKUP($P165,[1]BN2_1!$A:$AC,16,0)),0,VLOOKUP($P165,[1]BN2_1!$A:$AC,16,0))</f>
        <v>24.717438999999999</v>
      </c>
      <c r="I165" s="35">
        <f>IF(ISERROR(VLOOKUP($P165,[1]BN2_1!$A:$AC,17,0)),0,VLOOKUP($P165,[1]BN2_1!$A:$AC,17,0))</f>
        <v>79.8560655</v>
      </c>
      <c r="J165" s="36">
        <f t="shared" si="11"/>
        <v>43.818500130778823</v>
      </c>
      <c r="K165" s="23">
        <f t="shared" si="12"/>
        <v>1248.8988000000002</v>
      </c>
      <c r="L165" s="24">
        <f>IF(ISERROR(VLOOKUP($P165,[1]BN2_1!$A:$U,21,0)),0,VLOOKUP($P165,[1]BN2_1!$A:$U,21,0))</f>
        <v>1248.8987999999999</v>
      </c>
      <c r="M165" s="24">
        <f t="shared" si="13"/>
        <v>46.331621720000001</v>
      </c>
      <c r="N165" s="27">
        <f t="shared" si="13"/>
        <v>828.85440848999997</v>
      </c>
      <c r="O165" s="29">
        <f t="shared" si="14"/>
        <v>66.366819192235582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สำนักงานคณะกรรมการข้าราชการพลเรือน</v>
      </c>
      <c r="C166" s="23">
        <f>IF(ISERROR(VLOOKUP($P166,[1]BN2_1!$A:$AC,3,0)),0,VLOOKUP($P166,[1]BN2_1!$A:$AC,3,0))</f>
        <v>1912.1785150000001</v>
      </c>
      <c r="D166" s="24">
        <f>IF(ISERROR(VLOOKUP($P166,[1]BN2_1!$A:$AC,7,0)),0,VLOOKUP($P166,[1]BN2_1!$A:$AC,7,0))</f>
        <v>27.148902159999999</v>
      </c>
      <c r="E166" s="25">
        <f>IF(ISERROR(VLOOKUP($P166,[1]BN2_1!$A:$AC,8,0)),0,VLOOKUP($P166,[1]BN2_1!$A:$AC,8,0))</f>
        <v>1271.8907043300001</v>
      </c>
      <c r="F166" s="26">
        <f t="shared" si="10"/>
        <v>66.515270114830258</v>
      </c>
      <c r="G166" s="33">
        <f>IF(ISERROR(VLOOKUP($P166,[1]BN2_1!$A:$AC,12,0)),0,VLOOKUP($P166,[1]BN2_1!$A:$AC,12,0))</f>
        <v>34.700285000000001</v>
      </c>
      <c r="H166" s="34">
        <f>IF(ISERROR(VLOOKUP($P166,[1]BN2_1!$A:$AC,16,0)),0,VLOOKUP($P166,[1]BN2_1!$A:$AC,16,0))</f>
        <v>3.6939793999999999</v>
      </c>
      <c r="I166" s="35">
        <f>IF(ISERROR(VLOOKUP($P166,[1]BN2_1!$A:$AC,17,0)),0,VLOOKUP($P166,[1]BN2_1!$A:$AC,17,0))</f>
        <v>20.636589279999999</v>
      </c>
      <c r="J166" s="36">
        <f t="shared" si="11"/>
        <v>59.470950397093283</v>
      </c>
      <c r="K166" s="23">
        <f t="shared" si="12"/>
        <v>1946.8788</v>
      </c>
      <c r="L166" s="24">
        <f>IF(ISERROR(VLOOKUP($P166,[1]BN2_1!$A:$U,21,0)),0,VLOOKUP($P166,[1]BN2_1!$A:$U,21,0))</f>
        <v>1946.8788</v>
      </c>
      <c r="M166" s="24">
        <f t="shared" si="13"/>
        <v>30.842881559999999</v>
      </c>
      <c r="N166" s="27">
        <f t="shared" si="13"/>
        <v>1292.52729361</v>
      </c>
      <c r="O166" s="29">
        <f t="shared" si="14"/>
        <v>66.389715354135035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สำนักข่าวกรองแห่งชาติ</v>
      </c>
      <c r="C167" s="23">
        <f>IF(ISERROR(VLOOKUP($P167,[1]BN2_1!$A:$AC,3,0)),0,VLOOKUP($P167,[1]BN2_1!$A:$AC,3,0))</f>
        <v>515.40589999999997</v>
      </c>
      <c r="D167" s="24">
        <f>IF(ISERROR(VLOOKUP($P167,[1]BN2_1!$A:$AC,7,0)),0,VLOOKUP($P167,[1]BN2_1!$A:$AC,7,0))</f>
        <v>0.8644636</v>
      </c>
      <c r="E167" s="25">
        <f>IF(ISERROR(VLOOKUP($P167,[1]BN2_1!$A:$AC,8,0)),0,VLOOKUP($P167,[1]BN2_1!$A:$AC,8,0))</f>
        <v>375.2898232</v>
      </c>
      <c r="F167" s="26">
        <f t="shared" si="10"/>
        <v>72.814421255169961</v>
      </c>
      <c r="G167" s="33">
        <f>IF(ISERROR(VLOOKUP($P167,[1]BN2_1!$A:$AC,12,0)),0,VLOOKUP($P167,[1]BN2_1!$A:$AC,12,0))</f>
        <v>115.89230000000001</v>
      </c>
      <c r="H167" s="34">
        <f>IF(ISERROR(VLOOKUP($P167,[1]BN2_1!$A:$AC,16,0)),0,VLOOKUP($P167,[1]BN2_1!$A:$AC,16,0))</f>
        <v>37.478831319999998</v>
      </c>
      <c r="I167" s="35">
        <f>IF(ISERROR(VLOOKUP($P167,[1]BN2_1!$A:$AC,17,0)),0,VLOOKUP($P167,[1]BN2_1!$A:$AC,17,0))</f>
        <v>44.567389589999998</v>
      </c>
      <c r="J167" s="36">
        <f t="shared" si="11"/>
        <v>38.455867723740056</v>
      </c>
      <c r="K167" s="23">
        <f t="shared" si="12"/>
        <v>631.29819999999995</v>
      </c>
      <c r="L167" s="24">
        <f>IF(ISERROR(VLOOKUP($P167,[1]BN2_1!$A:$U,21,0)),0,VLOOKUP($P167,[1]BN2_1!$A:$U,21,0))</f>
        <v>631.29819999999995</v>
      </c>
      <c r="M167" s="24">
        <f t="shared" si="13"/>
        <v>38.343294919999998</v>
      </c>
      <c r="N167" s="27">
        <f t="shared" si="13"/>
        <v>419.85721279000001</v>
      </c>
      <c r="O167" s="29">
        <f t="shared" si="14"/>
        <v>66.506955475241341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กรมส่งเสริมการเกษตร</v>
      </c>
      <c r="C168" s="23">
        <f>IF(ISERROR(VLOOKUP($P168,[1]BN2_1!$A:$AC,3,0)),0,VLOOKUP($P168,[1]BN2_1!$A:$AC,3,0))</f>
        <v>5295.0684000000001</v>
      </c>
      <c r="D168" s="24">
        <f>IF(ISERROR(VLOOKUP($P168,[1]BN2_1!$A:$AC,7,0)),0,VLOOKUP($P168,[1]BN2_1!$A:$AC,7,0))</f>
        <v>59.433002289999997</v>
      </c>
      <c r="E168" s="25">
        <f>IF(ISERROR(VLOOKUP($P168,[1]BN2_1!$A:$AC,8,0)),0,VLOOKUP($P168,[1]BN2_1!$A:$AC,8,0))</f>
        <v>3561.0598232299999</v>
      </c>
      <c r="F168" s="26">
        <f t="shared" si="10"/>
        <v>67.252385695905275</v>
      </c>
      <c r="G168" s="33">
        <f>IF(ISERROR(VLOOKUP($P168,[1]BN2_1!$A:$AC,12,0)),0,VLOOKUP($P168,[1]BN2_1!$A:$AC,12,0))</f>
        <v>242.8278</v>
      </c>
      <c r="H168" s="34">
        <f>IF(ISERROR(VLOOKUP($P168,[1]BN2_1!$A:$AC,16,0)),0,VLOOKUP($P168,[1]BN2_1!$A:$AC,16,0))</f>
        <v>100.42398999</v>
      </c>
      <c r="I168" s="35">
        <f>IF(ISERROR(VLOOKUP($P168,[1]BN2_1!$A:$AC,17,0)),0,VLOOKUP($P168,[1]BN2_1!$A:$AC,17,0))</f>
        <v>126.35029655</v>
      </c>
      <c r="J168" s="36">
        <f t="shared" si="11"/>
        <v>52.032879493204653</v>
      </c>
      <c r="K168" s="23">
        <f t="shared" si="12"/>
        <v>5537.8962000000001</v>
      </c>
      <c r="L168" s="24">
        <f>IF(ISERROR(VLOOKUP($P168,[1]BN2_1!$A:$U,21,0)),0,VLOOKUP($P168,[1]BN2_1!$A:$U,21,0))</f>
        <v>5537.8962000000001</v>
      </c>
      <c r="M168" s="24">
        <f t="shared" si="13"/>
        <v>159.85699227999999</v>
      </c>
      <c r="N168" s="27">
        <f t="shared" si="13"/>
        <v>3687.4101197800001</v>
      </c>
      <c r="O168" s="29">
        <f t="shared" si="14"/>
        <v>66.585034941247173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กรมอุทยานแห่งชาติ สัตว์ป่า และพันธุ์พืช</v>
      </c>
      <c r="C169" s="23">
        <f>IF(ISERROR(VLOOKUP($P169,[1]BN2_1!$A:$AC,3,0)),0,VLOOKUP($P169,[1]BN2_1!$A:$AC,3,0))</f>
        <v>8354.2804120000001</v>
      </c>
      <c r="D169" s="24">
        <f>IF(ISERROR(VLOOKUP($P169,[1]BN2_1!$A:$AC,7,0)),0,VLOOKUP($P169,[1]BN2_1!$A:$AC,7,0))</f>
        <v>27.635840689999998</v>
      </c>
      <c r="E169" s="25">
        <f>IF(ISERROR(VLOOKUP($P169,[1]BN2_1!$A:$AC,8,0)),0,VLOOKUP($P169,[1]BN2_1!$A:$AC,8,0))</f>
        <v>6012.3310575599999</v>
      </c>
      <c r="F169" s="26">
        <f t="shared" si="10"/>
        <v>71.967072698732395</v>
      </c>
      <c r="G169" s="33">
        <f>IF(ISERROR(VLOOKUP($P169,[1]BN2_1!$A:$AC,12,0)),0,VLOOKUP($P169,[1]BN2_1!$A:$AC,12,0))</f>
        <v>2561.1681880000001</v>
      </c>
      <c r="H169" s="34">
        <f>IF(ISERROR(VLOOKUP($P169,[1]BN2_1!$A:$AC,16,0)),0,VLOOKUP($P169,[1]BN2_1!$A:$AC,16,0))</f>
        <v>944.13099925999995</v>
      </c>
      <c r="I169" s="35">
        <f>IF(ISERROR(VLOOKUP($P169,[1]BN2_1!$A:$AC,17,0)),0,VLOOKUP($P169,[1]BN2_1!$A:$AC,17,0))</f>
        <v>1258.33108797</v>
      </c>
      <c r="J169" s="36">
        <f t="shared" si="11"/>
        <v>49.131138433849699</v>
      </c>
      <c r="K169" s="23">
        <f t="shared" si="12"/>
        <v>10915.4486</v>
      </c>
      <c r="L169" s="24">
        <f>IF(ISERROR(VLOOKUP($P169,[1]BN2_1!$A:$U,21,0)),0,VLOOKUP($P169,[1]BN2_1!$A:$U,21,0))</f>
        <v>10915.4486</v>
      </c>
      <c r="M169" s="24">
        <f t="shared" si="13"/>
        <v>971.76683994999996</v>
      </c>
      <c r="N169" s="27">
        <f t="shared" si="13"/>
        <v>7270.6621455300001</v>
      </c>
      <c r="O169" s="29">
        <f t="shared" si="14"/>
        <v>66.608917434048479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กรมการข้าว</v>
      </c>
      <c r="C170" s="23">
        <f>IF(ISERROR(VLOOKUP($P170,[1]BN2_1!$A:$AC,3,0)),0,VLOOKUP($P170,[1]BN2_1!$A:$AC,3,0))</f>
        <v>2209.5857000000001</v>
      </c>
      <c r="D170" s="24">
        <f>IF(ISERROR(VLOOKUP($P170,[1]BN2_1!$A:$AC,7,0)),0,VLOOKUP($P170,[1]BN2_1!$A:$AC,7,0))</f>
        <v>26.044507150000001</v>
      </c>
      <c r="E170" s="25">
        <f>IF(ISERROR(VLOOKUP($P170,[1]BN2_1!$A:$AC,8,0)),0,VLOOKUP($P170,[1]BN2_1!$A:$AC,8,0))</f>
        <v>1529.5244856700001</v>
      </c>
      <c r="F170" s="26">
        <f t="shared" si="10"/>
        <v>69.222229564121463</v>
      </c>
      <c r="G170" s="33">
        <f>IF(ISERROR(VLOOKUP($P170,[1]BN2_1!$A:$AC,12,0)),0,VLOOKUP($P170,[1]BN2_1!$A:$AC,12,0))</f>
        <v>291.6293</v>
      </c>
      <c r="H170" s="34">
        <f>IF(ISERROR(VLOOKUP($P170,[1]BN2_1!$A:$AC,16,0)),0,VLOOKUP($P170,[1]BN2_1!$A:$AC,16,0))</f>
        <v>53.802942780000002</v>
      </c>
      <c r="I170" s="35">
        <f>IF(ISERROR(VLOOKUP($P170,[1]BN2_1!$A:$AC,17,0)),0,VLOOKUP($P170,[1]BN2_1!$A:$AC,17,0))</f>
        <v>136.75391511999999</v>
      </c>
      <c r="J170" s="36">
        <f t="shared" si="11"/>
        <v>46.893064284007124</v>
      </c>
      <c r="K170" s="23">
        <f t="shared" si="12"/>
        <v>2501.2150000000001</v>
      </c>
      <c r="L170" s="24">
        <f>IF(ISERROR(VLOOKUP($P170,[1]BN2_1!$A:$U,21,0)),0,VLOOKUP($P170,[1]BN2_1!$A:$U,21,0))</f>
        <v>2501.2150000000001</v>
      </c>
      <c r="M170" s="24">
        <f t="shared" si="13"/>
        <v>79.84744993000001</v>
      </c>
      <c r="N170" s="27">
        <f t="shared" si="13"/>
        <v>1666.27840079</v>
      </c>
      <c r="O170" s="29">
        <f t="shared" si="14"/>
        <v>66.618759314573111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กรมหม่อนไหม</v>
      </c>
      <c r="C171" s="23">
        <f>IF(ISERROR(VLOOKUP($P171,[1]BN2_1!$A:$AC,3,0)),0,VLOOKUP($P171,[1]BN2_1!$A:$AC,3,0))</f>
        <v>541.53319999999997</v>
      </c>
      <c r="D171" s="24">
        <f>IF(ISERROR(VLOOKUP($P171,[1]BN2_1!$A:$AC,7,0)),0,VLOOKUP($P171,[1]BN2_1!$A:$AC,7,0))</f>
        <v>4.0279241199999998</v>
      </c>
      <c r="E171" s="25">
        <f>IF(ISERROR(VLOOKUP($P171,[1]BN2_1!$A:$AC,8,0)),0,VLOOKUP($P171,[1]BN2_1!$A:$AC,8,0))</f>
        <v>356.12833434999999</v>
      </c>
      <c r="F171" s="26">
        <f t="shared" si="10"/>
        <v>65.76297341511102</v>
      </c>
      <c r="G171" s="33">
        <f>IF(ISERROR(VLOOKUP($P171,[1]BN2_1!$A:$AC,12,0)),0,VLOOKUP($P171,[1]BN2_1!$A:$AC,12,0))</f>
        <v>25.440100000000001</v>
      </c>
      <c r="H171" s="34">
        <f>IF(ISERROR(VLOOKUP($P171,[1]BN2_1!$A:$AC,16,0)),0,VLOOKUP($P171,[1]BN2_1!$A:$AC,16,0))</f>
        <v>1.3063575999999999</v>
      </c>
      <c r="I171" s="35">
        <f>IF(ISERROR(VLOOKUP($P171,[1]BN2_1!$A:$AC,17,0)),0,VLOOKUP($P171,[1]BN2_1!$A:$AC,17,0))</f>
        <v>22.615064409999999</v>
      </c>
      <c r="J171" s="36">
        <f t="shared" si="11"/>
        <v>88.895344004150928</v>
      </c>
      <c r="K171" s="23">
        <f t="shared" si="12"/>
        <v>566.97329999999999</v>
      </c>
      <c r="L171" s="24">
        <f>IF(ISERROR(VLOOKUP($P171,[1]BN2_1!$A:$U,21,0)),0,VLOOKUP($P171,[1]BN2_1!$A:$U,21,0))</f>
        <v>566.97329999999999</v>
      </c>
      <c r="M171" s="24">
        <f t="shared" si="13"/>
        <v>5.3342817199999999</v>
      </c>
      <c r="N171" s="27">
        <f t="shared" si="13"/>
        <v>378.74339875999999</v>
      </c>
      <c r="O171" s="29">
        <f t="shared" si="14"/>
        <v>66.80092321102245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สำนักงานปลัดกระทรวงกลาโหม</v>
      </c>
      <c r="C172" s="23">
        <f>IF(ISERROR(VLOOKUP($P172,[1]BN2_1!$A:$AC,3,0)),0,VLOOKUP($P172,[1]BN2_1!$A:$AC,3,0))</f>
        <v>7301.4012309999998</v>
      </c>
      <c r="D172" s="24">
        <f>IF(ISERROR(VLOOKUP($P172,[1]BN2_1!$A:$AC,7,0)),0,VLOOKUP($P172,[1]BN2_1!$A:$AC,7,0))</f>
        <v>69.450322510000007</v>
      </c>
      <c r="E172" s="25">
        <f>IF(ISERROR(VLOOKUP($P172,[1]BN2_1!$A:$AC,8,0)),0,VLOOKUP($P172,[1]BN2_1!$A:$AC,8,0))</f>
        <v>5486.9650147399998</v>
      </c>
      <c r="F172" s="26">
        <f t="shared" si="10"/>
        <v>75.14947941011188</v>
      </c>
      <c r="G172" s="33">
        <f>IF(ISERROR(VLOOKUP($P172,[1]BN2_1!$A:$AC,12,0)),0,VLOOKUP($P172,[1]BN2_1!$A:$AC,12,0))</f>
        <v>2343.9501690000002</v>
      </c>
      <c r="H172" s="34">
        <f>IF(ISERROR(VLOOKUP($P172,[1]BN2_1!$A:$AC,16,0)),0,VLOOKUP($P172,[1]BN2_1!$A:$AC,16,0))</f>
        <v>484.60589210000001</v>
      </c>
      <c r="I172" s="35">
        <f>IF(ISERROR(VLOOKUP($P172,[1]BN2_1!$A:$AC,17,0)),0,VLOOKUP($P172,[1]BN2_1!$A:$AC,17,0))</f>
        <v>962.53262380000001</v>
      </c>
      <c r="J172" s="36">
        <f t="shared" si="11"/>
        <v>41.064551479379162</v>
      </c>
      <c r="K172" s="23">
        <f t="shared" si="12"/>
        <v>9645.3513999999996</v>
      </c>
      <c r="L172" s="24">
        <f>IF(ISERROR(VLOOKUP($P172,[1]BN2_1!$A:$U,21,0)),0,VLOOKUP($P172,[1]BN2_1!$A:$U,21,0))</f>
        <v>9645.3513999999996</v>
      </c>
      <c r="M172" s="24">
        <f t="shared" si="13"/>
        <v>554.05621460999998</v>
      </c>
      <c r="N172" s="27">
        <f t="shared" si="13"/>
        <v>6449.4976385399996</v>
      </c>
      <c r="O172" s="29">
        <f t="shared" si="14"/>
        <v>66.866383308129144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มหาวิทยาลัยราชภัฏเลย</v>
      </c>
      <c r="C173" s="23">
        <f>IF(ISERROR(VLOOKUP($P173,[1]BN2_1!$A:$AC,3,0)),0,VLOOKUP($P173,[1]BN2_1!$A:$AC,3,0))</f>
        <v>318.4504</v>
      </c>
      <c r="D173" s="24">
        <f>IF(ISERROR(VLOOKUP($P173,[1]BN2_1!$A:$AC,7,0)),0,VLOOKUP($P173,[1]BN2_1!$A:$AC,7,0))</f>
        <v>0.229543</v>
      </c>
      <c r="E173" s="25">
        <f>IF(ISERROR(VLOOKUP($P173,[1]BN2_1!$A:$AC,8,0)),0,VLOOKUP($P173,[1]BN2_1!$A:$AC,8,0))</f>
        <v>223.74024906</v>
      </c>
      <c r="F173" s="26">
        <f t="shared" si="10"/>
        <v>70.259057316304194</v>
      </c>
      <c r="G173" s="33">
        <f>IF(ISERROR(VLOOKUP($P173,[1]BN2_1!$A:$AC,12,0)),0,VLOOKUP($P173,[1]BN2_1!$A:$AC,12,0))</f>
        <v>54.470100000000002</v>
      </c>
      <c r="H173" s="34">
        <f>IF(ISERROR(VLOOKUP($P173,[1]BN2_1!$A:$AC,16,0)),0,VLOOKUP($P173,[1]BN2_1!$A:$AC,16,0))</f>
        <v>16.431740000000001</v>
      </c>
      <c r="I173" s="35">
        <f>IF(ISERROR(VLOOKUP($P173,[1]BN2_1!$A:$AC,17,0)),0,VLOOKUP($P173,[1]BN2_1!$A:$AC,17,0))</f>
        <v>26.925965000000001</v>
      </c>
      <c r="J173" s="36">
        <f t="shared" si="11"/>
        <v>49.432560248650177</v>
      </c>
      <c r="K173" s="23">
        <f t="shared" si="12"/>
        <v>372.9205</v>
      </c>
      <c r="L173" s="24">
        <f>IF(ISERROR(VLOOKUP($P173,[1]BN2_1!$A:$U,21,0)),0,VLOOKUP($P173,[1]BN2_1!$A:$U,21,0))</f>
        <v>372.9205</v>
      </c>
      <c r="M173" s="24">
        <f t="shared" si="13"/>
        <v>16.661283000000001</v>
      </c>
      <c r="N173" s="27">
        <f t="shared" si="13"/>
        <v>250.66621405999999</v>
      </c>
      <c r="O173" s="29">
        <f t="shared" si="14"/>
        <v>67.217064779222383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สำนักงานปลัดกระทรวงอุตสาหกรรม</v>
      </c>
      <c r="C174" s="23">
        <f>IF(ISERROR(VLOOKUP($P174,[1]BN2_1!$A:$AC,3,0)),0,VLOOKUP($P174,[1]BN2_1!$A:$AC,3,0))</f>
        <v>955.33913325000003</v>
      </c>
      <c r="D174" s="24">
        <f>IF(ISERROR(VLOOKUP($P174,[1]BN2_1!$A:$AC,7,0)),0,VLOOKUP($P174,[1]BN2_1!$A:$AC,7,0))</f>
        <v>67.910668099999995</v>
      </c>
      <c r="E174" s="25">
        <f>IF(ISERROR(VLOOKUP($P174,[1]BN2_1!$A:$AC,8,0)),0,VLOOKUP($P174,[1]BN2_1!$A:$AC,8,0))</f>
        <v>649.16740703000005</v>
      </c>
      <c r="F174" s="26">
        <f t="shared" si="10"/>
        <v>67.951514225275773</v>
      </c>
      <c r="G174" s="33">
        <f>IF(ISERROR(VLOOKUP($P174,[1]BN2_1!$A:$AC,12,0)),0,VLOOKUP($P174,[1]BN2_1!$A:$AC,12,0))</f>
        <v>32.047466749999998</v>
      </c>
      <c r="H174" s="34">
        <f>IF(ISERROR(VLOOKUP($P174,[1]BN2_1!$A:$AC,16,0)),0,VLOOKUP($P174,[1]BN2_1!$A:$AC,16,0))</f>
        <v>16.04121</v>
      </c>
      <c r="I174" s="35">
        <f>IF(ISERROR(VLOOKUP($P174,[1]BN2_1!$A:$AC,17,0)),0,VLOOKUP($P174,[1]BN2_1!$A:$AC,17,0))</f>
        <v>14.62763925</v>
      </c>
      <c r="J174" s="36">
        <f t="shared" si="11"/>
        <v>45.643667763537039</v>
      </c>
      <c r="K174" s="23">
        <f t="shared" si="12"/>
        <v>987.38660000000004</v>
      </c>
      <c r="L174" s="24">
        <f>IF(ISERROR(VLOOKUP($P174,[1]BN2_1!$A:$U,21,0)),0,VLOOKUP($P174,[1]BN2_1!$A:$U,21,0))</f>
        <v>987.38660000000004</v>
      </c>
      <c r="M174" s="24">
        <f t="shared" si="13"/>
        <v>83.951878099999988</v>
      </c>
      <c r="N174" s="27">
        <f t="shared" si="13"/>
        <v>663.79504628000007</v>
      </c>
      <c r="O174" s="29">
        <f t="shared" si="14"/>
        <v>67.227471618512951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กรมการท่องเที่ยว</v>
      </c>
      <c r="C175" s="23">
        <f>IF(ISERROR(VLOOKUP($P175,[1]BN2_1!$A:$AC,3,0)),0,VLOOKUP($P175,[1]BN2_1!$A:$AC,3,0))</f>
        <v>1566.593378</v>
      </c>
      <c r="D175" s="24">
        <f>IF(ISERROR(VLOOKUP($P175,[1]BN2_1!$A:$AC,7,0)),0,VLOOKUP($P175,[1]BN2_1!$A:$AC,7,0))</f>
        <v>148.29559064</v>
      </c>
      <c r="E175" s="25">
        <f>IF(ISERROR(VLOOKUP($P175,[1]BN2_1!$A:$AC,8,0)),0,VLOOKUP($P175,[1]BN2_1!$A:$AC,8,0))</f>
        <v>1059.1925456399999</v>
      </c>
      <c r="F175" s="26">
        <f t="shared" si="10"/>
        <v>67.611197679912578</v>
      </c>
      <c r="G175" s="33">
        <f>IF(ISERROR(VLOOKUP($P175,[1]BN2_1!$A:$AC,12,0)),0,VLOOKUP($P175,[1]BN2_1!$A:$AC,12,0))</f>
        <v>147.611422</v>
      </c>
      <c r="H175" s="34">
        <f>IF(ISERROR(VLOOKUP($P175,[1]BN2_1!$A:$AC,16,0)),0,VLOOKUP($P175,[1]BN2_1!$A:$AC,16,0))</f>
        <v>16.4847</v>
      </c>
      <c r="I175" s="35">
        <f>IF(ISERROR(VLOOKUP($P175,[1]BN2_1!$A:$AC,17,0)),0,VLOOKUP($P175,[1]BN2_1!$A:$AC,17,0))</f>
        <v>95.418931999999998</v>
      </c>
      <c r="J175" s="36">
        <f t="shared" si="11"/>
        <v>64.641970592221512</v>
      </c>
      <c r="K175" s="23">
        <f t="shared" si="12"/>
        <v>1714.2048</v>
      </c>
      <c r="L175" s="24">
        <f>IF(ISERROR(VLOOKUP($P175,[1]BN2_1!$A:$U,21,0)),0,VLOOKUP($P175,[1]BN2_1!$A:$U,21,0))</f>
        <v>1714.2048</v>
      </c>
      <c r="M175" s="24">
        <f t="shared" si="13"/>
        <v>164.78029064</v>
      </c>
      <c r="N175" s="27">
        <f t="shared" si="13"/>
        <v>1154.61147764</v>
      </c>
      <c r="O175" s="29">
        <f t="shared" si="14"/>
        <v>67.355515375992411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มหาวิทยาลัยมหาสารคาม</v>
      </c>
      <c r="C176" s="23">
        <f>IF(ISERROR(VLOOKUP($P176,[1]BN2_1!$A:$AC,3,0)),0,VLOOKUP($P176,[1]BN2_1!$A:$AC,3,0))</f>
        <v>906.72637799999995</v>
      </c>
      <c r="D176" s="24">
        <f>IF(ISERROR(VLOOKUP($P176,[1]BN2_1!$A:$AC,7,0)),0,VLOOKUP($P176,[1]BN2_1!$A:$AC,7,0))</f>
        <v>1.3734295999999999</v>
      </c>
      <c r="E176" s="25">
        <f>IF(ISERROR(VLOOKUP($P176,[1]BN2_1!$A:$AC,8,0)),0,VLOOKUP($P176,[1]BN2_1!$A:$AC,8,0))</f>
        <v>644.83213903000001</v>
      </c>
      <c r="F176" s="26">
        <f t="shared" si="10"/>
        <v>71.116508207506897</v>
      </c>
      <c r="G176" s="33">
        <f>IF(ISERROR(VLOOKUP($P176,[1]BN2_1!$A:$AC,12,0)),0,VLOOKUP($P176,[1]BN2_1!$A:$AC,12,0))</f>
        <v>173.63582199999999</v>
      </c>
      <c r="H176" s="34">
        <f>IF(ISERROR(VLOOKUP($P176,[1]BN2_1!$A:$AC,16,0)),0,VLOOKUP($P176,[1]BN2_1!$A:$AC,16,0))</f>
        <v>67.490672000000004</v>
      </c>
      <c r="I176" s="35">
        <f>IF(ISERROR(VLOOKUP($P176,[1]BN2_1!$A:$AC,17,0)),0,VLOOKUP($P176,[1]BN2_1!$A:$AC,17,0))</f>
        <v>83.585849999999994</v>
      </c>
      <c r="J176" s="36">
        <f t="shared" si="11"/>
        <v>48.138597806160064</v>
      </c>
      <c r="K176" s="23">
        <f t="shared" si="12"/>
        <v>1080.3622</v>
      </c>
      <c r="L176" s="24">
        <f>IF(ISERROR(VLOOKUP($P176,[1]BN2_1!$A:$U,21,0)),0,VLOOKUP($P176,[1]BN2_1!$A:$U,21,0))</f>
        <v>1080.3622</v>
      </c>
      <c r="M176" s="24">
        <f t="shared" si="13"/>
        <v>68.864101599999998</v>
      </c>
      <c r="N176" s="27">
        <f t="shared" si="13"/>
        <v>728.41798902999994</v>
      </c>
      <c r="O176" s="29">
        <f t="shared" si="14"/>
        <v>67.423498251789994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สำนักงานคณะกรรมการการป้องกันเเละปราบปรามการทุจริตในภาครัฐ</v>
      </c>
      <c r="C177" s="23">
        <f>IF(ISERROR(VLOOKUP($P177,[1]BN2_1!$A:$AC,3,0)),0,VLOOKUP($P177,[1]BN2_1!$A:$AC,3,0))</f>
        <v>478.96675399999998</v>
      </c>
      <c r="D177" s="24">
        <f>IF(ISERROR(VLOOKUP($P177,[1]BN2_1!$A:$AC,7,0)),0,VLOOKUP($P177,[1]BN2_1!$A:$AC,7,0))</f>
        <v>7.5658143600000001</v>
      </c>
      <c r="E177" s="25">
        <f>IF(ISERROR(VLOOKUP($P177,[1]BN2_1!$A:$AC,8,0)),0,VLOOKUP($P177,[1]BN2_1!$A:$AC,8,0))</f>
        <v>347.27881223999998</v>
      </c>
      <c r="F177" s="26">
        <f t="shared" si="10"/>
        <v>72.505828293877784</v>
      </c>
      <c r="G177" s="33">
        <f>IF(ISERROR(VLOOKUP($P177,[1]BN2_1!$A:$AC,12,0)),0,VLOOKUP($P177,[1]BN2_1!$A:$AC,12,0))</f>
        <v>35.649645999999997</v>
      </c>
      <c r="H177" s="34">
        <f>IF(ISERROR(VLOOKUP($P177,[1]BN2_1!$A:$AC,16,0)),0,VLOOKUP($P177,[1]BN2_1!$A:$AC,16,0))</f>
        <v>10.6755</v>
      </c>
      <c r="I177" s="35">
        <f>IF(ISERROR(VLOOKUP($P177,[1]BN2_1!$A:$AC,17,0)),0,VLOOKUP($P177,[1]BN2_1!$A:$AC,17,0))</f>
        <v>0.58685988</v>
      </c>
      <c r="J177" s="36">
        <f t="shared" si="11"/>
        <v>1.6461871178187857</v>
      </c>
      <c r="K177" s="23">
        <f t="shared" si="12"/>
        <v>514.6164</v>
      </c>
      <c r="L177" s="24">
        <f>IF(ISERROR(VLOOKUP($P177,[1]BN2_1!$A:$U,21,0)),0,VLOOKUP($P177,[1]BN2_1!$A:$U,21,0))</f>
        <v>514.6164</v>
      </c>
      <c r="M177" s="24">
        <f t="shared" si="13"/>
        <v>18.241314360000001</v>
      </c>
      <c r="N177" s="27">
        <f t="shared" si="13"/>
        <v>347.86567212</v>
      </c>
      <c r="O177" s="29">
        <f t="shared" si="14"/>
        <v>67.597082432662475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มหาวิทยาลัยราชภัฏยะลา</v>
      </c>
      <c r="C178" s="23">
        <f>IF(ISERROR(VLOOKUP($P178,[1]BN2_1!$A:$AC,3,0)),0,VLOOKUP($P178,[1]BN2_1!$A:$AC,3,0))</f>
        <v>321.7364</v>
      </c>
      <c r="D178" s="24">
        <f>IF(ISERROR(VLOOKUP($P178,[1]BN2_1!$A:$AC,7,0)),0,VLOOKUP($P178,[1]BN2_1!$A:$AC,7,0))</f>
        <v>3.0730761800000002</v>
      </c>
      <c r="E178" s="25">
        <f>IF(ISERROR(VLOOKUP($P178,[1]BN2_1!$A:$AC,8,0)),0,VLOOKUP($P178,[1]BN2_1!$A:$AC,8,0))</f>
        <v>235.15522254000001</v>
      </c>
      <c r="F178" s="26">
        <f t="shared" si="10"/>
        <v>73.089405656307463</v>
      </c>
      <c r="G178" s="33">
        <f>IF(ISERROR(VLOOKUP($P178,[1]BN2_1!$A:$AC,12,0)),0,VLOOKUP($P178,[1]BN2_1!$A:$AC,12,0))</f>
        <v>158.84370000000001</v>
      </c>
      <c r="H178" s="34">
        <f>IF(ISERROR(VLOOKUP($P178,[1]BN2_1!$A:$AC,16,0)),0,VLOOKUP($P178,[1]BN2_1!$A:$AC,16,0))</f>
        <v>65.056601999999998</v>
      </c>
      <c r="I178" s="35">
        <f>IF(ISERROR(VLOOKUP($P178,[1]BN2_1!$A:$AC,17,0)),0,VLOOKUP($P178,[1]BN2_1!$A:$AC,17,0))</f>
        <v>90.334508</v>
      </c>
      <c r="J178" s="36">
        <f t="shared" si="11"/>
        <v>56.87006031715454</v>
      </c>
      <c r="K178" s="23">
        <f t="shared" si="12"/>
        <v>480.58010000000002</v>
      </c>
      <c r="L178" s="24">
        <f>IF(ISERROR(VLOOKUP($P178,[1]BN2_1!$A:$U,21,0)),0,VLOOKUP($P178,[1]BN2_1!$A:$U,21,0))</f>
        <v>480.58010000000002</v>
      </c>
      <c r="M178" s="24">
        <f t="shared" si="13"/>
        <v>68.129678179999999</v>
      </c>
      <c r="N178" s="27">
        <f t="shared" si="13"/>
        <v>325.48973053999998</v>
      </c>
      <c r="O178" s="29">
        <f t="shared" si="14"/>
        <v>67.728507805462598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กรมประมง</v>
      </c>
      <c r="C179" s="23">
        <f>IF(ISERROR(VLOOKUP($P179,[1]BN2_1!$A:$AC,3,0)),0,VLOOKUP($P179,[1]BN2_1!$A:$AC,3,0))</f>
        <v>3415.4337019999998</v>
      </c>
      <c r="D179" s="24">
        <f>IF(ISERROR(VLOOKUP($P179,[1]BN2_1!$A:$AC,7,0)),0,VLOOKUP($P179,[1]BN2_1!$A:$AC,7,0))</f>
        <v>35.557559900000001</v>
      </c>
      <c r="E179" s="25">
        <f>IF(ISERROR(VLOOKUP($P179,[1]BN2_1!$A:$AC,8,0)),0,VLOOKUP($P179,[1]BN2_1!$A:$AC,8,0))</f>
        <v>2378.5696299900001</v>
      </c>
      <c r="F179" s="26">
        <f t="shared" si="10"/>
        <v>69.641803575257939</v>
      </c>
      <c r="G179" s="33">
        <f>IF(ISERROR(VLOOKUP($P179,[1]BN2_1!$A:$AC,12,0)),0,VLOOKUP($P179,[1]BN2_1!$A:$AC,12,0))</f>
        <v>570.75819799999999</v>
      </c>
      <c r="H179" s="34">
        <f>IF(ISERROR(VLOOKUP($P179,[1]BN2_1!$A:$AC,16,0)),0,VLOOKUP($P179,[1]BN2_1!$A:$AC,16,0))</f>
        <v>221.11110145000001</v>
      </c>
      <c r="I179" s="35">
        <f>IF(ISERROR(VLOOKUP($P179,[1]BN2_1!$A:$AC,17,0)),0,VLOOKUP($P179,[1]BN2_1!$A:$AC,17,0))</f>
        <v>325.59399311999999</v>
      </c>
      <c r="J179" s="36">
        <f t="shared" si="11"/>
        <v>57.045872360820645</v>
      </c>
      <c r="K179" s="23">
        <f t="shared" si="12"/>
        <v>3986.1918999999998</v>
      </c>
      <c r="L179" s="24">
        <f>IF(ISERROR(VLOOKUP($P179,[1]BN2_1!$A:$U,21,0)),0,VLOOKUP($P179,[1]BN2_1!$A:$U,21,0))</f>
        <v>3986.1918999999998</v>
      </c>
      <c r="M179" s="24">
        <f t="shared" si="13"/>
        <v>256.66866134999998</v>
      </c>
      <c r="N179" s="27">
        <f t="shared" si="13"/>
        <v>2704.1636231100001</v>
      </c>
      <c r="O179" s="29">
        <f t="shared" si="14"/>
        <v>67.838269981683524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กรมเจรจาการค้าระหว่างประเทศ</v>
      </c>
      <c r="C180" s="23">
        <f>IF(ISERROR(VLOOKUP($P180,[1]BN2_1!$A:$AC,3,0)),0,VLOOKUP($P180,[1]BN2_1!$A:$AC,3,0))</f>
        <v>254.64299213000001</v>
      </c>
      <c r="D180" s="24">
        <f>IF(ISERROR(VLOOKUP($P180,[1]BN2_1!$A:$AC,7,0)),0,VLOOKUP($P180,[1]BN2_1!$A:$AC,7,0))</f>
        <v>18.323099190000001</v>
      </c>
      <c r="E180" s="25">
        <f>IF(ISERROR(VLOOKUP($P180,[1]BN2_1!$A:$AC,8,0)),0,VLOOKUP($P180,[1]BN2_1!$A:$AC,8,0))</f>
        <v>188.57322399</v>
      </c>
      <c r="F180" s="26">
        <f t="shared" si="10"/>
        <v>74.053961749605051</v>
      </c>
      <c r="G180" s="33">
        <f>IF(ISERROR(VLOOKUP($P180,[1]BN2_1!$A:$AC,12,0)),0,VLOOKUP($P180,[1]BN2_1!$A:$AC,12,0))</f>
        <v>28.131307870000001</v>
      </c>
      <c r="H180" s="34">
        <f>IF(ISERROR(VLOOKUP($P180,[1]BN2_1!$A:$AC,16,0)),0,VLOOKUP($P180,[1]BN2_1!$A:$AC,16,0))</f>
        <v>15.224</v>
      </c>
      <c r="I180" s="35">
        <f>IF(ISERROR(VLOOKUP($P180,[1]BN2_1!$A:$AC,17,0)),0,VLOOKUP($P180,[1]BN2_1!$A:$AC,17,0))</f>
        <v>3.6250089999999999</v>
      </c>
      <c r="J180" s="36">
        <f t="shared" si="11"/>
        <v>12.886030812189182</v>
      </c>
      <c r="K180" s="23">
        <f t="shared" si="12"/>
        <v>282.77430000000004</v>
      </c>
      <c r="L180" s="24">
        <f>IF(ISERROR(VLOOKUP($P180,[1]BN2_1!$A:$U,21,0)),0,VLOOKUP($P180,[1]BN2_1!$A:$U,21,0))</f>
        <v>282.77429999999998</v>
      </c>
      <c r="M180" s="24">
        <f t="shared" si="13"/>
        <v>33.547099189999997</v>
      </c>
      <c r="N180" s="27">
        <f t="shared" si="13"/>
        <v>192.19823299000001</v>
      </c>
      <c r="O180" s="29">
        <f t="shared" si="14"/>
        <v>67.968776861970824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สำนักงานคณะกรรมการป้องกันและปราบปรามยาเสพติด</v>
      </c>
      <c r="C181" s="23">
        <f>IF(ISERROR(VLOOKUP($P181,[1]BN2_1!$A:$AC,3,0)),0,VLOOKUP($P181,[1]BN2_1!$A:$AC,3,0))</f>
        <v>3071.0596848</v>
      </c>
      <c r="D181" s="24">
        <f>IF(ISERROR(VLOOKUP($P181,[1]BN2_1!$A:$AC,7,0)),0,VLOOKUP($P181,[1]BN2_1!$A:$AC,7,0))</f>
        <v>41.372716869999998</v>
      </c>
      <c r="E181" s="25">
        <f>IF(ISERROR(VLOOKUP($P181,[1]BN2_1!$A:$AC,8,0)),0,VLOOKUP($P181,[1]BN2_1!$A:$AC,8,0))</f>
        <v>2094.98796674</v>
      </c>
      <c r="F181" s="26">
        <f t="shared" si="10"/>
        <v>68.217103598116296</v>
      </c>
      <c r="G181" s="33">
        <f>IF(ISERROR(VLOOKUP($P181,[1]BN2_1!$A:$AC,12,0)),0,VLOOKUP($P181,[1]BN2_1!$A:$AC,12,0))</f>
        <v>57.385315200000001</v>
      </c>
      <c r="H181" s="34">
        <f>IF(ISERROR(VLOOKUP($P181,[1]BN2_1!$A:$AC,16,0)),0,VLOOKUP($P181,[1]BN2_1!$A:$AC,16,0))</f>
        <v>22.33460668</v>
      </c>
      <c r="I181" s="35">
        <f>IF(ISERROR(VLOOKUP($P181,[1]BN2_1!$A:$AC,17,0)),0,VLOOKUP($P181,[1]BN2_1!$A:$AC,17,0))</f>
        <v>33.892980520000002</v>
      </c>
      <c r="J181" s="36">
        <f t="shared" si="11"/>
        <v>59.06211441354948</v>
      </c>
      <c r="K181" s="23">
        <f t="shared" si="12"/>
        <v>3128.4450000000002</v>
      </c>
      <c r="L181" s="24">
        <f>IF(ISERROR(VLOOKUP($P181,[1]BN2_1!$A:$U,21,0)),0,VLOOKUP($P181,[1]BN2_1!$A:$U,21,0))</f>
        <v>3128.4450000000002</v>
      </c>
      <c r="M181" s="24">
        <f t="shared" si="13"/>
        <v>63.707323549999998</v>
      </c>
      <c r="N181" s="27">
        <f t="shared" si="13"/>
        <v>2128.8809472600001</v>
      </c>
      <c r="O181" s="29">
        <f t="shared" si="14"/>
        <v>68.049172904110506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มหาวิทยาลัยเทคโนโลยีราชมงคลศรีวิชัย</v>
      </c>
      <c r="C182" s="23">
        <f>IF(ISERROR(VLOOKUP($P182,[1]BN2_1!$A:$AC,3,0)),0,VLOOKUP($P182,[1]BN2_1!$A:$AC,3,0))</f>
        <v>664.58069999999998</v>
      </c>
      <c r="D182" s="24">
        <f>IF(ISERROR(VLOOKUP($P182,[1]BN2_1!$A:$AC,7,0)),0,VLOOKUP($P182,[1]BN2_1!$A:$AC,7,0))</f>
        <v>0.62537010000000004</v>
      </c>
      <c r="E182" s="25">
        <f>IF(ISERROR(VLOOKUP($P182,[1]BN2_1!$A:$AC,8,0)),0,VLOOKUP($P182,[1]BN2_1!$A:$AC,8,0))</f>
        <v>479.39310057</v>
      </c>
      <c r="F182" s="26">
        <f t="shared" si="10"/>
        <v>72.134670863899601</v>
      </c>
      <c r="G182" s="33">
        <f>IF(ISERROR(VLOOKUP($P182,[1]BN2_1!$A:$AC,12,0)),0,VLOOKUP($P182,[1]BN2_1!$A:$AC,12,0))</f>
        <v>170.42009999999999</v>
      </c>
      <c r="H182" s="34">
        <f>IF(ISERROR(VLOOKUP($P182,[1]BN2_1!$A:$AC,16,0)),0,VLOOKUP($P182,[1]BN2_1!$A:$AC,16,0))</f>
        <v>77.814539999999994</v>
      </c>
      <c r="I182" s="35">
        <f>IF(ISERROR(VLOOKUP($P182,[1]BN2_1!$A:$AC,17,0)),0,VLOOKUP($P182,[1]BN2_1!$A:$AC,17,0))</f>
        <v>89.713740999999999</v>
      </c>
      <c r="J182" s="36">
        <f t="shared" si="11"/>
        <v>52.642699423366146</v>
      </c>
      <c r="K182" s="23">
        <f t="shared" si="12"/>
        <v>835.00080000000003</v>
      </c>
      <c r="L182" s="24">
        <f>IF(ISERROR(VLOOKUP($P182,[1]BN2_1!$A:$U,21,0)),0,VLOOKUP($P182,[1]BN2_1!$A:$U,21,0))</f>
        <v>835.00080000000003</v>
      </c>
      <c r="M182" s="24">
        <f t="shared" si="13"/>
        <v>78.439910099999992</v>
      </c>
      <c r="N182" s="27">
        <f t="shared" si="13"/>
        <v>569.10684157000003</v>
      </c>
      <c r="O182" s="29">
        <f t="shared" si="14"/>
        <v>68.156442672869304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กรมสุขภาพจิต</v>
      </c>
      <c r="C183" s="23">
        <f>IF(ISERROR(VLOOKUP($P183,[1]BN2_1!$A:$AC,3,0)),0,VLOOKUP($P183,[1]BN2_1!$A:$AC,3,0))</f>
        <v>2689.4591</v>
      </c>
      <c r="D183" s="24">
        <f>IF(ISERROR(VLOOKUP($P183,[1]BN2_1!$A:$AC,7,0)),0,VLOOKUP($P183,[1]BN2_1!$A:$AC,7,0))</f>
        <v>24.170878680000001</v>
      </c>
      <c r="E183" s="25">
        <f>IF(ISERROR(VLOOKUP($P183,[1]BN2_1!$A:$AC,8,0)),0,VLOOKUP($P183,[1]BN2_1!$A:$AC,8,0))</f>
        <v>1882.4629439600001</v>
      </c>
      <c r="F183" s="26">
        <f t="shared" si="10"/>
        <v>69.994109371657672</v>
      </c>
      <c r="G183" s="33">
        <f>IF(ISERROR(VLOOKUP($P183,[1]BN2_1!$A:$AC,12,0)),0,VLOOKUP($P183,[1]BN2_1!$A:$AC,12,0))</f>
        <v>267.6952</v>
      </c>
      <c r="H183" s="34">
        <f>IF(ISERROR(VLOOKUP($P183,[1]BN2_1!$A:$AC,16,0)),0,VLOOKUP($P183,[1]BN2_1!$A:$AC,16,0))</f>
        <v>122.11027446</v>
      </c>
      <c r="I183" s="35">
        <f>IF(ISERROR(VLOOKUP($P183,[1]BN2_1!$A:$AC,17,0)),0,VLOOKUP($P183,[1]BN2_1!$A:$AC,17,0))</f>
        <v>135.26036608999999</v>
      </c>
      <c r="J183" s="36">
        <f t="shared" si="11"/>
        <v>50.527751745268503</v>
      </c>
      <c r="K183" s="23">
        <f t="shared" si="12"/>
        <v>2957.1543000000001</v>
      </c>
      <c r="L183" s="24">
        <f>IF(ISERROR(VLOOKUP($P183,[1]BN2_1!$A:$U,21,0)),0,VLOOKUP($P183,[1]BN2_1!$A:$U,21,0))</f>
        <v>2957.1543000000001</v>
      </c>
      <c r="M183" s="24">
        <f t="shared" si="13"/>
        <v>146.28115314000001</v>
      </c>
      <c r="N183" s="27">
        <f t="shared" si="13"/>
        <v>2017.72331005</v>
      </c>
      <c r="O183" s="29">
        <f t="shared" si="14"/>
        <v>68.231925200859493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มหาวิทยาลัยราชภัฏอุดรธานี</v>
      </c>
      <c r="C184" s="23">
        <f>IF(ISERROR(VLOOKUP($P184,[1]BN2_1!$A:$AC,3,0)),0,VLOOKUP($P184,[1]BN2_1!$A:$AC,3,0))</f>
        <v>472.05119999999999</v>
      </c>
      <c r="D184" s="24">
        <f>IF(ISERROR(VLOOKUP($P184,[1]BN2_1!$A:$AC,7,0)),0,VLOOKUP($P184,[1]BN2_1!$A:$AC,7,0))</f>
        <v>0.25624037</v>
      </c>
      <c r="E184" s="25">
        <f>IF(ISERROR(VLOOKUP($P184,[1]BN2_1!$A:$AC,8,0)),0,VLOOKUP($P184,[1]BN2_1!$A:$AC,8,0))</f>
        <v>340.77033674</v>
      </c>
      <c r="F184" s="26">
        <f t="shared" si="10"/>
        <v>72.189274540558316</v>
      </c>
      <c r="G184" s="33">
        <f>IF(ISERROR(VLOOKUP($P184,[1]BN2_1!$A:$AC,12,0)),0,VLOOKUP($P184,[1]BN2_1!$A:$AC,12,0))</f>
        <v>42.428800000000003</v>
      </c>
      <c r="H184" s="34">
        <f>IF(ISERROR(VLOOKUP($P184,[1]BN2_1!$A:$AC,16,0)),0,VLOOKUP($P184,[1]BN2_1!$A:$AC,16,0))</f>
        <v>18.8584</v>
      </c>
      <c r="I184" s="35">
        <f>IF(ISERROR(VLOOKUP($P184,[1]BN2_1!$A:$AC,17,0)),0,VLOOKUP($P184,[1]BN2_1!$A:$AC,17,0))</f>
        <v>10.369300000000001</v>
      </c>
      <c r="J184" s="36">
        <f t="shared" si="11"/>
        <v>24.439295949920808</v>
      </c>
      <c r="K184" s="23">
        <f t="shared" si="12"/>
        <v>514.48</v>
      </c>
      <c r="L184" s="24">
        <f>IF(ISERROR(VLOOKUP($P184,[1]BN2_1!$A:$U,21,0)),0,VLOOKUP($P184,[1]BN2_1!$A:$U,21,0))</f>
        <v>514.48</v>
      </c>
      <c r="M184" s="24">
        <f t="shared" si="13"/>
        <v>19.11464037</v>
      </c>
      <c r="N184" s="27">
        <f t="shared" si="13"/>
        <v>351.13963674000001</v>
      </c>
      <c r="O184" s="29">
        <f t="shared" si="14"/>
        <v>68.251367738298867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มหาวิทยาลัยราชภัฏจันทรเกษม</v>
      </c>
      <c r="C185" s="23">
        <f>IF(ISERROR(VLOOKUP($P185,[1]BN2_1!$A:$AC,3,0)),0,VLOOKUP($P185,[1]BN2_1!$A:$AC,3,0))</f>
        <v>364.00276000000002</v>
      </c>
      <c r="D185" s="24">
        <f>IF(ISERROR(VLOOKUP($P185,[1]BN2_1!$A:$AC,7,0)),0,VLOOKUP($P185,[1]BN2_1!$A:$AC,7,0))</f>
        <v>1.1677322999999999</v>
      </c>
      <c r="E185" s="25">
        <f>IF(ISERROR(VLOOKUP($P185,[1]BN2_1!$A:$AC,8,0)),0,VLOOKUP($P185,[1]BN2_1!$A:$AC,8,0))</f>
        <v>252.8874093</v>
      </c>
      <c r="F185" s="26">
        <f t="shared" si="10"/>
        <v>69.474036213351781</v>
      </c>
      <c r="G185" s="33">
        <f>IF(ISERROR(VLOOKUP($P185,[1]BN2_1!$A:$AC,12,0)),0,VLOOKUP($P185,[1]BN2_1!$A:$AC,12,0))</f>
        <v>116.39514</v>
      </c>
      <c r="H185" s="34">
        <f>IF(ISERROR(VLOOKUP($P185,[1]BN2_1!$A:$AC,16,0)),0,VLOOKUP($P185,[1]BN2_1!$A:$AC,16,0))</f>
        <v>41.09525</v>
      </c>
      <c r="I185" s="35">
        <f>IF(ISERROR(VLOOKUP($P185,[1]BN2_1!$A:$AC,17,0)),0,VLOOKUP($P185,[1]BN2_1!$A:$AC,17,0))</f>
        <v>75.29988994</v>
      </c>
      <c r="J185" s="36">
        <f t="shared" si="11"/>
        <v>64.693328209408051</v>
      </c>
      <c r="K185" s="23">
        <f t="shared" si="12"/>
        <v>480.39790000000005</v>
      </c>
      <c r="L185" s="24">
        <f>IF(ISERROR(VLOOKUP($P185,[1]BN2_1!$A:$U,21,0)),0,VLOOKUP($P185,[1]BN2_1!$A:$U,21,0))</f>
        <v>480.39789999999999</v>
      </c>
      <c r="M185" s="24">
        <f t="shared" si="13"/>
        <v>42.262982299999997</v>
      </c>
      <c r="N185" s="27">
        <f t="shared" si="13"/>
        <v>328.18729924000002</v>
      </c>
      <c r="O185" s="29">
        <f t="shared" si="14"/>
        <v>68.315723120355017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มหาวิทยาลัยสุโขทัยธรรมาธิราช</v>
      </c>
      <c r="C186" s="23">
        <f>IF(ISERROR(VLOOKUP($P186,[1]BN2_1!$A:$AC,3,0)),0,VLOOKUP($P186,[1]BN2_1!$A:$AC,3,0))</f>
        <v>718.75498613000002</v>
      </c>
      <c r="D186" s="24">
        <f>IF(ISERROR(VLOOKUP($P186,[1]BN2_1!$A:$AC,7,0)),0,VLOOKUP($P186,[1]BN2_1!$A:$AC,7,0))</f>
        <v>0</v>
      </c>
      <c r="E186" s="25">
        <f>IF(ISERROR(VLOOKUP($P186,[1]BN2_1!$A:$AC,8,0)),0,VLOOKUP($P186,[1]BN2_1!$A:$AC,8,0))</f>
        <v>531.37311508000005</v>
      </c>
      <c r="F186" s="26">
        <f t="shared" si="10"/>
        <v>73.9296596662345</v>
      </c>
      <c r="G186" s="33">
        <f>IF(ISERROR(VLOOKUP($P186,[1]BN2_1!$A:$AC,12,0)),0,VLOOKUP($P186,[1]BN2_1!$A:$AC,12,0))</f>
        <v>94.84451387</v>
      </c>
      <c r="H186" s="34">
        <f>IF(ISERROR(VLOOKUP($P186,[1]BN2_1!$A:$AC,16,0)),0,VLOOKUP($P186,[1]BN2_1!$A:$AC,16,0))</f>
        <v>17.472193499999999</v>
      </c>
      <c r="I186" s="35">
        <f>IF(ISERROR(VLOOKUP($P186,[1]BN2_1!$A:$AC,17,0)),0,VLOOKUP($P186,[1]BN2_1!$A:$AC,17,0))</f>
        <v>25.33966787</v>
      </c>
      <c r="J186" s="36">
        <f t="shared" si="11"/>
        <v>26.717062311829842</v>
      </c>
      <c r="K186" s="23">
        <f t="shared" si="12"/>
        <v>813.59950000000003</v>
      </c>
      <c r="L186" s="24">
        <f>IF(ISERROR(VLOOKUP($P186,[1]BN2_1!$A:$U,21,0)),0,VLOOKUP($P186,[1]BN2_1!$A:$U,21,0))</f>
        <v>813.59950000000003</v>
      </c>
      <c r="M186" s="24">
        <f t="shared" si="13"/>
        <v>17.472193499999999</v>
      </c>
      <c r="N186" s="27">
        <f t="shared" si="13"/>
        <v>556.71278295000002</v>
      </c>
      <c r="O186" s="29">
        <f t="shared" si="14"/>
        <v>68.425900329338944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มหาวิทยาลัยราชภัฏบ้านสมเด็จเจ้าพระยา</v>
      </c>
      <c r="C187" s="23">
        <f>IF(ISERROR(VLOOKUP($P187,[1]BN2_1!$A:$AC,3,0)),0,VLOOKUP($P187,[1]BN2_1!$A:$AC,3,0))</f>
        <v>495.901993</v>
      </c>
      <c r="D187" s="24">
        <f>IF(ISERROR(VLOOKUP($P187,[1]BN2_1!$A:$AC,7,0)),0,VLOOKUP($P187,[1]BN2_1!$A:$AC,7,0))</f>
        <v>1.9185542499999999</v>
      </c>
      <c r="E187" s="25">
        <f>IF(ISERROR(VLOOKUP($P187,[1]BN2_1!$A:$AC,8,0)),0,VLOOKUP($P187,[1]BN2_1!$A:$AC,8,0))</f>
        <v>351.96953823000001</v>
      </c>
      <c r="F187" s="26">
        <f t="shared" si="10"/>
        <v>70.975624861019668</v>
      </c>
      <c r="G187" s="33">
        <f>IF(ISERROR(VLOOKUP($P187,[1]BN2_1!$A:$AC,12,0)),0,VLOOKUP($P187,[1]BN2_1!$A:$AC,12,0))</f>
        <v>121.105407</v>
      </c>
      <c r="H187" s="34">
        <f>IF(ISERROR(VLOOKUP($P187,[1]BN2_1!$A:$AC,16,0)),0,VLOOKUP($P187,[1]BN2_1!$A:$AC,16,0))</f>
        <v>46.38886402</v>
      </c>
      <c r="I187" s="35">
        <f>IF(ISERROR(VLOOKUP($P187,[1]BN2_1!$A:$AC,17,0)),0,VLOOKUP($P187,[1]BN2_1!$A:$AC,17,0))</f>
        <v>71.393241000000003</v>
      </c>
      <c r="J187" s="36">
        <f t="shared" si="11"/>
        <v>58.951324113877099</v>
      </c>
      <c r="K187" s="23">
        <f t="shared" si="12"/>
        <v>617.00739999999996</v>
      </c>
      <c r="L187" s="24">
        <f>IF(ISERROR(VLOOKUP($P187,[1]BN2_1!$A:$U,21,0)),0,VLOOKUP($P187,[1]BN2_1!$A:$U,21,0))</f>
        <v>617.00739999999996</v>
      </c>
      <c r="M187" s="24">
        <f t="shared" si="13"/>
        <v>48.307418269999999</v>
      </c>
      <c r="N187" s="27">
        <f t="shared" si="13"/>
        <v>423.36277923</v>
      </c>
      <c r="O187" s="29">
        <f t="shared" si="14"/>
        <v>68.615510807487894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กรมอนามัย</v>
      </c>
      <c r="C188" s="23">
        <f>IF(ISERROR(VLOOKUP($P188,[1]BN2_1!$A:$AC,3,0)),0,VLOOKUP($P188,[1]BN2_1!$A:$AC,3,0))</f>
        <v>1680.0944</v>
      </c>
      <c r="D188" s="24">
        <f>IF(ISERROR(VLOOKUP($P188,[1]BN2_1!$A:$AC,7,0)),0,VLOOKUP($P188,[1]BN2_1!$A:$AC,7,0))</f>
        <v>31.667765880000001</v>
      </c>
      <c r="E188" s="25">
        <f>IF(ISERROR(VLOOKUP($P188,[1]BN2_1!$A:$AC,8,0)),0,VLOOKUP($P188,[1]BN2_1!$A:$AC,8,0))</f>
        <v>1182.93440584</v>
      </c>
      <c r="F188" s="26">
        <f t="shared" si="10"/>
        <v>70.408805948046734</v>
      </c>
      <c r="G188" s="33">
        <f>IF(ISERROR(VLOOKUP($P188,[1]BN2_1!$A:$AC,12,0)),0,VLOOKUP($P188,[1]BN2_1!$A:$AC,12,0))</f>
        <v>180.34039999999999</v>
      </c>
      <c r="H188" s="34">
        <f>IF(ISERROR(VLOOKUP($P188,[1]BN2_1!$A:$AC,16,0)),0,VLOOKUP($P188,[1]BN2_1!$A:$AC,16,0))</f>
        <v>82.507427699999994</v>
      </c>
      <c r="I188" s="35">
        <f>IF(ISERROR(VLOOKUP($P188,[1]BN2_1!$A:$AC,17,0)),0,VLOOKUP($P188,[1]BN2_1!$A:$AC,17,0))</f>
        <v>94.453405180000004</v>
      </c>
      <c r="J188" s="36">
        <f t="shared" si="11"/>
        <v>52.375066917895275</v>
      </c>
      <c r="K188" s="23">
        <f t="shared" si="12"/>
        <v>1860.4348</v>
      </c>
      <c r="L188" s="24">
        <f>IF(ISERROR(VLOOKUP($P188,[1]BN2_1!$A:$U,21,0)),0,VLOOKUP($P188,[1]BN2_1!$A:$U,21,0))</f>
        <v>1860.4348</v>
      </c>
      <c r="M188" s="24">
        <f t="shared" si="13"/>
        <v>114.17519358</v>
      </c>
      <c r="N188" s="27">
        <f t="shared" si="13"/>
        <v>1277.3878110199998</v>
      </c>
      <c r="O188" s="29">
        <f t="shared" si="14"/>
        <v>68.660713668654225</v>
      </c>
      <c r="P188" s="30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มหาวิทยาลัยเทคโนโลยีราชมงคลสุวรรณภูมิ</v>
      </c>
      <c r="C189" s="23">
        <f>IF(ISERROR(VLOOKUP($P189,[1]BN2_1!$A:$AC,3,0)),0,VLOOKUP($P189,[1]BN2_1!$A:$AC,3,0))</f>
        <v>608.29946819999998</v>
      </c>
      <c r="D189" s="24">
        <f>IF(ISERROR(VLOOKUP($P189,[1]BN2_1!$A:$AC,7,0)),0,VLOOKUP($P189,[1]BN2_1!$A:$AC,7,0))</f>
        <v>2.54473935</v>
      </c>
      <c r="E189" s="25">
        <f>IF(ISERROR(VLOOKUP($P189,[1]BN2_1!$A:$AC,8,0)),0,VLOOKUP($P189,[1]BN2_1!$A:$AC,8,0))</f>
        <v>430.72272052</v>
      </c>
      <c r="F189" s="26">
        <f t="shared" si="10"/>
        <v>70.807676652182209</v>
      </c>
      <c r="G189" s="33">
        <f>IF(ISERROR(VLOOKUP($P189,[1]BN2_1!$A:$AC,12,0)),0,VLOOKUP($P189,[1]BN2_1!$A:$AC,12,0))</f>
        <v>182.37683179999999</v>
      </c>
      <c r="H189" s="34">
        <f>IF(ISERROR(VLOOKUP($P189,[1]BN2_1!$A:$AC,16,0)),0,VLOOKUP($P189,[1]BN2_1!$A:$AC,16,0))</f>
        <v>34.627000000000002</v>
      </c>
      <c r="I189" s="35">
        <f>IF(ISERROR(VLOOKUP($P189,[1]BN2_1!$A:$AC,17,0)),0,VLOOKUP($P189,[1]BN2_1!$A:$AC,17,0))</f>
        <v>113.6272318</v>
      </c>
      <c r="J189" s="36">
        <f t="shared" si="11"/>
        <v>62.303545180896172</v>
      </c>
      <c r="K189" s="23">
        <f t="shared" si="12"/>
        <v>790.67629999999997</v>
      </c>
      <c r="L189" s="24">
        <f>IF(ISERROR(VLOOKUP($P189,[1]BN2_1!$A:$U,21,0)),0,VLOOKUP($P189,[1]BN2_1!$A:$U,21,0))</f>
        <v>790.67629999999997</v>
      </c>
      <c r="M189" s="24">
        <f t="shared" si="13"/>
        <v>37.171739350000003</v>
      </c>
      <c r="N189" s="27">
        <f t="shared" si="13"/>
        <v>544.34995232000006</v>
      </c>
      <c r="O189" s="29">
        <f t="shared" si="14"/>
        <v>68.846119748372388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มหาวิทยาลัยนครพนม</v>
      </c>
      <c r="C190" s="23">
        <f>IF(ISERROR(VLOOKUP($P190,[1]BN2_1!$A:$AC,3,0)),0,VLOOKUP($P190,[1]BN2_1!$A:$AC,3,0))</f>
        <v>459.511638</v>
      </c>
      <c r="D190" s="24">
        <f>IF(ISERROR(VLOOKUP($P190,[1]BN2_1!$A:$AC,7,0)),0,VLOOKUP($P190,[1]BN2_1!$A:$AC,7,0))</f>
        <v>4.1640322100000002</v>
      </c>
      <c r="E190" s="25">
        <f>IF(ISERROR(VLOOKUP($P190,[1]BN2_1!$A:$AC,8,0)),0,VLOOKUP($P190,[1]BN2_1!$A:$AC,8,0))</f>
        <v>330.10436347000001</v>
      </c>
      <c r="F190" s="26">
        <f t="shared" si="10"/>
        <v>71.838085517651237</v>
      </c>
      <c r="G190" s="33">
        <f>IF(ISERROR(VLOOKUP($P190,[1]BN2_1!$A:$AC,12,0)),0,VLOOKUP($P190,[1]BN2_1!$A:$AC,12,0))</f>
        <v>273.69606199999998</v>
      </c>
      <c r="H190" s="34">
        <f>IF(ISERROR(VLOOKUP($P190,[1]BN2_1!$A:$AC,16,0)),0,VLOOKUP($P190,[1]BN2_1!$A:$AC,16,0))</f>
        <v>60.0012586</v>
      </c>
      <c r="I190" s="35">
        <f>IF(ISERROR(VLOOKUP($P190,[1]BN2_1!$A:$AC,17,0)),0,VLOOKUP($P190,[1]BN2_1!$A:$AC,17,0))</f>
        <v>175.43950340000001</v>
      </c>
      <c r="J190" s="36">
        <f t="shared" si="11"/>
        <v>64.100119716008194</v>
      </c>
      <c r="K190" s="23">
        <f t="shared" si="12"/>
        <v>733.20769999999993</v>
      </c>
      <c r="L190" s="24">
        <f>IF(ISERROR(VLOOKUP($P190,[1]BN2_1!$A:$U,21,0)),0,VLOOKUP($P190,[1]BN2_1!$A:$U,21,0))</f>
        <v>733.20770000000005</v>
      </c>
      <c r="M190" s="24">
        <f t="shared" si="13"/>
        <v>64.165290810000002</v>
      </c>
      <c r="N190" s="27">
        <f t="shared" si="13"/>
        <v>505.54386686999999</v>
      </c>
      <c r="O190" s="29">
        <f t="shared" si="14"/>
        <v>68.949612349952133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สำนักงานคณะกรรมการการศึกษาขั้นพื้นฐาน</v>
      </c>
      <c r="C191" s="23">
        <f>IF(ISERROR(VLOOKUP($P191,[1]BN2_1!$A:$AC,3,0)),0,VLOOKUP($P191,[1]BN2_1!$A:$AC,3,0))</f>
        <v>262189.2206528</v>
      </c>
      <c r="D191" s="24">
        <f>IF(ISERROR(VLOOKUP($P191,[1]BN2_1!$A:$AC,7,0)),0,VLOOKUP($P191,[1]BN2_1!$A:$AC,7,0))</f>
        <v>89.907267039999994</v>
      </c>
      <c r="E191" s="25">
        <f>IF(ISERROR(VLOOKUP($P191,[1]BN2_1!$A:$AC,8,0)),0,VLOOKUP($P191,[1]BN2_1!$A:$AC,8,0))</f>
        <v>187558.03375366001</v>
      </c>
      <c r="F191" s="26">
        <f t="shared" si="10"/>
        <v>71.535371777175698</v>
      </c>
      <c r="G191" s="33">
        <f>IF(ISERROR(VLOOKUP($P191,[1]BN2_1!$A:$AC,12,0)),0,VLOOKUP($P191,[1]BN2_1!$A:$AC,12,0))</f>
        <v>16038.2460472</v>
      </c>
      <c r="H191" s="34">
        <f>IF(ISERROR(VLOOKUP($P191,[1]BN2_1!$A:$AC,16,0)),0,VLOOKUP($P191,[1]BN2_1!$A:$AC,16,0))</f>
        <v>5134.1052595000001</v>
      </c>
      <c r="I191" s="35">
        <f>IF(ISERROR(VLOOKUP($P191,[1]BN2_1!$A:$AC,17,0)),0,VLOOKUP($P191,[1]BN2_1!$A:$AC,17,0))</f>
        <v>4977.3353063000004</v>
      </c>
      <c r="J191" s="36">
        <f t="shared" si="11"/>
        <v>31.034162287147083</v>
      </c>
      <c r="K191" s="23">
        <f t="shared" si="12"/>
        <v>278227.46669999999</v>
      </c>
      <c r="L191" s="24">
        <f>IF(ISERROR(VLOOKUP($P191,[1]BN2_1!$A:$U,21,0)),0,VLOOKUP($P191,[1]BN2_1!$A:$U,21,0))</f>
        <v>278227.46669999999</v>
      </c>
      <c r="M191" s="24">
        <f t="shared" si="13"/>
        <v>5224.0125265400002</v>
      </c>
      <c r="N191" s="27">
        <f t="shared" si="13"/>
        <v>192535.36905996001</v>
      </c>
      <c r="O191" s="29">
        <f t="shared" si="14"/>
        <v>69.200705215622051</v>
      </c>
      <c r="P191" s="39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กรมสรรพากร</v>
      </c>
      <c r="C192" s="23">
        <f>IF(ISERROR(VLOOKUP($P192,[1]BN2_1!$A:$AC,3,0)),0,VLOOKUP($P192,[1]BN2_1!$A:$AC,3,0))</f>
        <v>9391.9529612200004</v>
      </c>
      <c r="D192" s="24">
        <f>IF(ISERROR(VLOOKUP($P192,[1]BN2_1!$A:$AC,7,0)),0,VLOOKUP($P192,[1]BN2_1!$A:$AC,7,0))</f>
        <v>276.60293153999999</v>
      </c>
      <c r="E192" s="40">
        <f>IF(ISERROR(VLOOKUP($P192,[1]BN2_1!$A:$AC,8,0)),0,VLOOKUP($P192,[1]BN2_1!$A:$AC,8,0))</f>
        <v>6870.2501464699999</v>
      </c>
      <c r="F192" s="26">
        <f t="shared" si="10"/>
        <v>73.150389219768471</v>
      </c>
      <c r="G192" s="33">
        <f>IF(ISERROR(VLOOKUP($P192,[1]BN2_1!$A:$AC,12,0)),0,VLOOKUP($P192,[1]BN2_1!$A:$AC,12,0))</f>
        <v>594.14223877999996</v>
      </c>
      <c r="H192" s="34">
        <f>IF(ISERROR(VLOOKUP($P192,[1]BN2_1!$A:$AC,16,0)),0,VLOOKUP($P192,[1]BN2_1!$A:$AC,16,0))</f>
        <v>436.20157</v>
      </c>
      <c r="I192" s="35">
        <f>IF(ISERROR(VLOOKUP($P192,[1]BN2_1!$A:$AC,17,0)),0,VLOOKUP($P192,[1]BN2_1!$A:$AC,17,0))</f>
        <v>53.839468779999997</v>
      </c>
      <c r="J192" s="36">
        <f t="shared" si="11"/>
        <v>9.0617137220462407</v>
      </c>
      <c r="K192" s="23">
        <f t="shared" si="12"/>
        <v>9986.0951999999997</v>
      </c>
      <c r="L192" s="24">
        <f>IF(ISERROR(VLOOKUP($P192,[1]BN2_1!$A:$U,21,0)),0,VLOOKUP($P192,[1]BN2_1!$A:$U,21,0))</f>
        <v>9986.0951999999997</v>
      </c>
      <c r="M192" s="24">
        <f t="shared" si="13"/>
        <v>712.80450154000005</v>
      </c>
      <c r="N192" s="27">
        <f t="shared" si="13"/>
        <v>6924.08961525</v>
      </c>
      <c r="O192" s="29">
        <f t="shared" si="14"/>
        <v>69.337308292935163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สำนักงานป้องกันและปราบปรามการฟอกเงิน</v>
      </c>
      <c r="C193" s="23">
        <f>IF(ISERROR(VLOOKUP($P193,[1]BN2_1!$A:$AC,3,0)),0,VLOOKUP($P193,[1]BN2_1!$A:$AC,3,0))</f>
        <v>416.76650000000001</v>
      </c>
      <c r="D193" s="24">
        <f>IF(ISERROR(VLOOKUP($P193,[1]BN2_1!$A:$AC,7,0)),0,VLOOKUP($P193,[1]BN2_1!$A:$AC,7,0))</f>
        <v>12.533043080000001</v>
      </c>
      <c r="E193" s="25">
        <f>IF(ISERROR(VLOOKUP($P193,[1]BN2_1!$A:$AC,8,0)),0,VLOOKUP($P193,[1]BN2_1!$A:$AC,8,0))</f>
        <v>293.93102746</v>
      </c>
      <c r="F193" s="26">
        <f t="shared" si="10"/>
        <v>70.526548429396314</v>
      </c>
      <c r="G193" s="33">
        <f>IF(ISERROR(VLOOKUP($P193,[1]BN2_1!$A:$AC,12,0)),0,VLOOKUP($P193,[1]BN2_1!$A:$AC,12,0))</f>
        <v>8.1689000000000007</v>
      </c>
      <c r="H193" s="34">
        <f>IF(ISERROR(VLOOKUP($P193,[1]BN2_1!$A:$AC,16,0)),0,VLOOKUP($P193,[1]BN2_1!$A:$AC,16,0))</f>
        <v>5.8565750000000003</v>
      </c>
      <c r="I193" s="35">
        <f>IF(ISERROR(VLOOKUP($P193,[1]BN2_1!$A:$AC,17,0)),0,VLOOKUP($P193,[1]BN2_1!$A:$AC,17,0))</f>
        <v>0.97650000000000003</v>
      </c>
      <c r="J193" s="36">
        <f t="shared" si="11"/>
        <v>11.953873838582918</v>
      </c>
      <c r="K193" s="23">
        <f t="shared" si="12"/>
        <v>424.93540000000002</v>
      </c>
      <c r="L193" s="24">
        <f>IF(ISERROR(VLOOKUP($P193,[1]BN2_1!$A:$U,21,0)),0,VLOOKUP($P193,[1]BN2_1!$A:$U,21,0))</f>
        <v>424.93540000000002</v>
      </c>
      <c r="M193" s="24">
        <f t="shared" si="13"/>
        <v>18.389618080000002</v>
      </c>
      <c r="N193" s="27">
        <f t="shared" si="13"/>
        <v>294.90752745999998</v>
      </c>
      <c r="O193" s="29">
        <f t="shared" si="14"/>
        <v>69.400555345588998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กรมตรวจบัญชีสหกรณ์</v>
      </c>
      <c r="C194" s="23">
        <f>IF(ISERROR(VLOOKUP($P194,[1]BN2_1!$A:$AC,3,0)),0,VLOOKUP($P194,[1]BN2_1!$A:$AC,3,0))</f>
        <v>1249.2329</v>
      </c>
      <c r="D194" s="24">
        <f>IF(ISERROR(VLOOKUP($P194,[1]BN2_1!$A:$AC,7,0)),0,VLOOKUP($P194,[1]BN2_1!$A:$AC,7,0))</f>
        <v>6.7362193699999997</v>
      </c>
      <c r="E194" s="27">
        <f>IF(ISERROR(VLOOKUP($P194,[1]BN2_1!$A:$AC,8,0)),0,VLOOKUP($P194,[1]BN2_1!$A:$AC,8,0))</f>
        <v>868.44237998999995</v>
      </c>
      <c r="F194" s="41">
        <f t="shared" si="10"/>
        <v>69.518052237497102</v>
      </c>
      <c r="G194" s="33">
        <f>IF(ISERROR(VLOOKUP($P194,[1]BN2_1!$A:$AC,12,0)),0,VLOOKUP($P194,[1]BN2_1!$A:$AC,12,0))</f>
        <v>51.623399999999997</v>
      </c>
      <c r="H194" s="34">
        <f>IF(ISERROR(VLOOKUP($P194,[1]BN2_1!$A:$AC,16,0)),0,VLOOKUP($P194,[1]BN2_1!$A:$AC,16,0))</f>
        <v>16.69066557</v>
      </c>
      <c r="I194" s="35">
        <f>IF(ISERROR(VLOOKUP($P194,[1]BN2_1!$A:$AC,17,0)),0,VLOOKUP($P194,[1]BN2_1!$A:$AC,17,0))</f>
        <v>34.931738279999998</v>
      </c>
      <c r="J194" s="36">
        <f t="shared" si="11"/>
        <v>67.666481246876415</v>
      </c>
      <c r="K194" s="23">
        <f t="shared" si="12"/>
        <v>1300.8562999999999</v>
      </c>
      <c r="L194" s="24">
        <f>IF(ISERROR(VLOOKUP($P194,[1]BN2_1!$A:$U,21,0)),0,VLOOKUP($P194,[1]BN2_1!$A:$U,21,0))</f>
        <v>1300.8562999999999</v>
      </c>
      <c r="M194" s="24">
        <f t="shared" si="13"/>
        <v>23.426884940000001</v>
      </c>
      <c r="N194" s="27">
        <f t="shared" si="13"/>
        <v>903.37411826999994</v>
      </c>
      <c r="O194" s="29">
        <f t="shared" si="14"/>
        <v>69.444574183174581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สำนักงานศาลรัฐธรรมนูญ</v>
      </c>
      <c r="C195" s="23">
        <f>IF(ISERROR(VLOOKUP($P195,[1]BN2_1!$A:$AC,3,0)),0,VLOOKUP($P195,[1]BN2_1!$A:$AC,3,0))</f>
        <v>286.73450000000003</v>
      </c>
      <c r="D195" s="24">
        <f>IF(ISERROR(VLOOKUP($P195,[1]BN2_1!$A:$AC,7,0)),0,VLOOKUP($P195,[1]BN2_1!$A:$AC,7,0))</f>
        <v>0</v>
      </c>
      <c r="E195" s="25">
        <f>IF(ISERROR(VLOOKUP($P195,[1]BN2_1!$A:$AC,8,0)),0,VLOOKUP($P195,[1]BN2_1!$A:$AC,8,0))</f>
        <v>189.00280000000001</v>
      </c>
      <c r="F195" s="26">
        <f t="shared" si="10"/>
        <v>65.915611829061376</v>
      </c>
      <c r="G195" s="33">
        <f>IF(ISERROR(VLOOKUP($P195,[1]BN2_1!$A:$AC,12,0)),0,VLOOKUP($P195,[1]BN2_1!$A:$AC,12,0))</f>
        <v>110.703</v>
      </c>
      <c r="H195" s="34">
        <f>IF(ISERROR(VLOOKUP($P195,[1]BN2_1!$A:$AC,16,0)),0,VLOOKUP($P195,[1]BN2_1!$A:$AC,16,0))</f>
        <v>0</v>
      </c>
      <c r="I195" s="35">
        <f>IF(ISERROR(VLOOKUP($P195,[1]BN2_1!$A:$AC,17,0)),0,VLOOKUP($P195,[1]BN2_1!$A:$AC,17,0))</f>
        <v>88.069199999999995</v>
      </c>
      <c r="J195" s="36">
        <f t="shared" si="11"/>
        <v>79.554483618330124</v>
      </c>
      <c r="K195" s="23">
        <f t="shared" si="12"/>
        <v>397.4375</v>
      </c>
      <c r="L195" s="24">
        <f>IF(ISERROR(VLOOKUP($P195,[1]BN2_1!$A:$U,21,0)),0,VLOOKUP($P195,[1]BN2_1!$A:$U,21,0))</f>
        <v>397.4375</v>
      </c>
      <c r="M195" s="24">
        <f t="shared" si="13"/>
        <v>0</v>
      </c>
      <c r="N195" s="27">
        <f t="shared" si="13"/>
        <v>277.072</v>
      </c>
      <c r="O195" s="29">
        <f t="shared" si="14"/>
        <v>69.714609215285435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สำนักงานคณะกรรมการอาหารและยา</v>
      </c>
      <c r="C196" s="23">
        <f>IF(ISERROR(VLOOKUP($P196,[1]BN2_1!$A:$AC,3,0)),0,VLOOKUP($P196,[1]BN2_1!$A:$AC,3,0))</f>
        <v>687.8</v>
      </c>
      <c r="D196" s="24">
        <f>IF(ISERROR(VLOOKUP($P196,[1]BN2_1!$A:$AC,7,0)),0,VLOOKUP($P196,[1]BN2_1!$A:$AC,7,0))</f>
        <v>34.850897670000002</v>
      </c>
      <c r="E196" s="25">
        <f>IF(ISERROR(VLOOKUP($P196,[1]BN2_1!$A:$AC,8,0)),0,VLOOKUP($P196,[1]BN2_1!$A:$AC,8,0))</f>
        <v>469.33102249000001</v>
      </c>
      <c r="F196" s="26">
        <f t="shared" si="10"/>
        <v>68.236554592904923</v>
      </c>
      <c r="G196" s="33">
        <f>IF(ISERROR(VLOOKUP($P196,[1]BN2_1!$A:$AC,12,0)),0,VLOOKUP($P196,[1]BN2_1!$A:$AC,12,0))</f>
        <v>74.069400000000002</v>
      </c>
      <c r="H196" s="34">
        <f>IF(ISERROR(VLOOKUP($P196,[1]BN2_1!$A:$AC,16,0)),0,VLOOKUP($P196,[1]BN2_1!$A:$AC,16,0))</f>
        <v>0.97767099999999996</v>
      </c>
      <c r="I196" s="35">
        <f>IF(ISERROR(VLOOKUP($P196,[1]BN2_1!$A:$AC,17,0)),0,VLOOKUP($P196,[1]BN2_1!$A:$AC,17,0))</f>
        <v>61.858789790000003</v>
      </c>
      <c r="J196" s="36">
        <f t="shared" si="11"/>
        <v>83.514635990030968</v>
      </c>
      <c r="K196" s="23">
        <f t="shared" si="12"/>
        <v>761.86939999999993</v>
      </c>
      <c r="L196" s="24">
        <f>IF(ISERROR(VLOOKUP($P196,[1]BN2_1!$A:$U,21,0)),0,VLOOKUP($P196,[1]BN2_1!$A:$U,21,0))</f>
        <v>761.86940000000004</v>
      </c>
      <c r="M196" s="24">
        <f t="shared" si="13"/>
        <v>35.828568670000003</v>
      </c>
      <c r="N196" s="27">
        <f t="shared" si="13"/>
        <v>531.18981228000007</v>
      </c>
      <c r="O196" s="29">
        <f t="shared" si="14"/>
        <v>69.721898829379441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กรมการปกครอง</v>
      </c>
      <c r="C197" s="23">
        <f>IF(ISERROR(VLOOKUP($P197,[1]BN2_1!$A:$AC,3,0)),0,VLOOKUP($P197,[1]BN2_1!$A:$AC,3,0))</f>
        <v>40588.402587069999</v>
      </c>
      <c r="D197" s="24">
        <f>IF(ISERROR(VLOOKUP($P197,[1]BN2_1!$A:$AC,7,0)),0,VLOOKUP($P197,[1]BN2_1!$A:$AC,7,0))</f>
        <v>730.21951299</v>
      </c>
      <c r="E197" s="25">
        <f>IF(ISERROR(VLOOKUP($P197,[1]BN2_1!$A:$AC,8,0)),0,VLOOKUP($P197,[1]BN2_1!$A:$AC,8,0))</f>
        <v>29159.01485132</v>
      </c>
      <c r="F197" s="26">
        <f t="shared" si="10"/>
        <v>71.84075497617394</v>
      </c>
      <c r="G197" s="33">
        <f>IF(ISERROR(VLOOKUP($P197,[1]BN2_1!$A:$AC,12,0)),0,VLOOKUP($P197,[1]BN2_1!$A:$AC,12,0))</f>
        <v>2671.2449129299998</v>
      </c>
      <c r="H197" s="34">
        <f>IF(ISERROR(VLOOKUP($P197,[1]BN2_1!$A:$AC,16,0)),0,VLOOKUP($P197,[1]BN2_1!$A:$AC,16,0))</f>
        <v>1003.39586042</v>
      </c>
      <c r="I197" s="35">
        <f>IF(ISERROR(VLOOKUP($P197,[1]BN2_1!$A:$AC,17,0)),0,VLOOKUP($P197,[1]BN2_1!$A:$AC,17,0))</f>
        <v>1217.67256673</v>
      </c>
      <c r="J197" s="36">
        <f t="shared" si="11"/>
        <v>45.584459921137494</v>
      </c>
      <c r="K197" s="23">
        <f t="shared" si="12"/>
        <v>43259.647499999999</v>
      </c>
      <c r="L197" s="24">
        <f>IF(ISERROR(VLOOKUP($P197,[1]BN2_1!$A:$U,21,0)),0,VLOOKUP($P197,[1]BN2_1!$A:$U,21,0))</f>
        <v>43259.647499999999</v>
      </c>
      <c r="M197" s="24">
        <f t="shared" si="13"/>
        <v>1733.6153734099998</v>
      </c>
      <c r="N197" s="27">
        <f t="shared" si="13"/>
        <v>30376.687418050002</v>
      </c>
      <c r="O197" s="29">
        <f t="shared" si="14"/>
        <v>70.219452014836691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กรมธุรกิจพลังงาน</v>
      </c>
      <c r="C198" s="23">
        <f>IF(ISERROR(VLOOKUP($P198,[1]BN2_1!$A:$AC,3,0)),0,VLOOKUP($P198,[1]BN2_1!$A:$AC,3,0))</f>
        <v>236.806444</v>
      </c>
      <c r="D198" s="24">
        <f>IF(ISERROR(VLOOKUP($P198,[1]BN2_1!$A:$AC,7,0)),0,VLOOKUP($P198,[1]BN2_1!$A:$AC,7,0))</f>
        <v>5.2101055900000004</v>
      </c>
      <c r="E198" s="25">
        <f>IF(ISERROR(VLOOKUP($P198,[1]BN2_1!$A:$AC,8,0)),0,VLOOKUP($P198,[1]BN2_1!$A:$AC,8,0))</f>
        <v>165.17705995</v>
      </c>
      <c r="F198" s="26">
        <f t="shared" ref="F198:F261" si="15">IF(ISERROR(E198/C198*100),0,E198/C198*100)</f>
        <v>69.751927844497345</v>
      </c>
      <c r="G198" s="33">
        <f>IF(ISERROR(VLOOKUP($P198,[1]BN2_1!$A:$AC,12,0)),0,VLOOKUP($P198,[1]BN2_1!$A:$AC,12,0))</f>
        <v>17.974556</v>
      </c>
      <c r="H198" s="34">
        <f>IF(ISERROR(VLOOKUP($P198,[1]BN2_1!$A:$AC,16,0)),0,VLOOKUP($P198,[1]BN2_1!$A:$AC,16,0))</f>
        <v>3.8976000000000002</v>
      </c>
      <c r="I198" s="35">
        <f>IF(ISERROR(VLOOKUP($P198,[1]BN2_1!$A:$AC,17,0)),0,VLOOKUP($P198,[1]BN2_1!$A:$AC,17,0))</f>
        <v>13.903779999999999</v>
      </c>
      <c r="J198" s="36">
        <f t="shared" ref="J198:J261" si="16">IF(ISERROR(I198/G198*100),0,I198/G198*100)</f>
        <v>77.352564369322934</v>
      </c>
      <c r="K198" s="23">
        <f t="shared" ref="K198:K261" si="17">C198+G198</f>
        <v>254.78100000000001</v>
      </c>
      <c r="L198" s="24">
        <f>IF(ISERROR(VLOOKUP($P198,[1]BN2_1!$A:$U,21,0)),0,VLOOKUP($P198,[1]BN2_1!$A:$U,21,0))</f>
        <v>254.78100000000001</v>
      </c>
      <c r="M198" s="24">
        <f t="shared" ref="M198:N261" si="18">D198+H198</f>
        <v>9.1077055900000001</v>
      </c>
      <c r="N198" s="27">
        <f t="shared" si="18"/>
        <v>179.08083995000001</v>
      </c>
      <c r="O198" s="29">
        <f t="shared" ref="O198:O261" si="19">IF(ISERROR(N198/K198*100),0,N198/K198*100)</f>
        <v>70.288145485730894</v>
      </c>
      <c r="P198" s="3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กรมบังคับคดี</v>
      </c>
      <c r="C199" s="23">
        <f>IF(ISERROR(VLOOKUP($P199,[1]BN2_1!$A:$AC,3,0)),0,VLOOKUP($P199,[1]BN2_1!$A:$AC,3,0))</f>
        <v>1005.79313069</v>
      </c>
      <c r="D199" s="24">
        <f>IF(ISERROR(VLOOKUP($P199,[1]BN2_1!$A:$AC,7,0)),0,VLOOKUP($P199,[1]BN2_1!$A:$AC,7,0))</f>
        <v>4.9859505500000001</v>
      </c>
      <c r="E199" s="25">
        <f>IF(ISERROR(VLOOKUP($P199,[1]BN2_1!$A:$AC,8,0)),0,VLOOKUP($P199,[1]BN2_1!$A:$AC,8,0))</f>
        <v>722.27630809000004</v>
      </c>
      <c r="F199" s="26">
        <f t="shared" si="15"/>
        <v>71.811616728233162</v>
      </c>
      <c r="G199" s="33">
        <f>IF(ISERROR(VLOOKUP($P199,[1]BN2_1!$A:$AC,12,0)),0,VLOOKUP($P199,[1]BN2_1!$A:$AC,12,0))</f>
        <v>32.970969310000001</v>
      </c>
      <c r="H199" s="34">
        <f>IF(ISERROR(VLOOKUP($P199,[1]BN2_1!$A:$AC,16,0)),0,VLOOKUP($P199,[1]BN2_1!$A:$AC,16,0))</f>
        <v>21.987746999999999</v>
      </c>
      <c r="I199" s="35">
        <f>IF(ISERROR(VLOOKUP($P199,[1]BN2_1!$A:$AC,17,0)),0,VLOOKUP($P199,[1]BN2_1!$A:$AC,17,0))</f>
        <v>8.3742313100000008</v>
      </c>
      <c r="J199" s="36">
        <f t="shared" si="16"/>
        <v>25.39880229563078</v>
      </c>
      <c r="K199" s="23">
        <f t="shared" si="17"/>
        <v>1038.7641000000001</v>
      </c>
      <c r="L199" s="24">
        <f>IF(ISERROR(VLOOKUP($P199,[1]BN2_1!$A:$U,21,0)),0,VLOOKUP($P199,[1]BN2_1!$A:$U,21,0))</f>
        <v>1038.7641000000001</v>
      </c>
      <c r="M199" s="24">
        <f t="shared" si="18"/>
        <v>26.973697549999997</v>
      </c>
      <c r="N199" s="27">
        <f t="shared" si="18"/>
        <v>730.65053940000007</v>
      </c>
      <c r="O199" s="29">
        <f t="shared" si="19"/>
        <v>70.338447333711287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สํานักงานปลัดกระทรวงศึกษาธิการ</v>
      </c>
      <c r="C200" s="23">
        <f>IF(ISERROR(VLOOKUP($P200,[1]BN2_1!$A:$AC,3,0)),0,VLOOKUP($P200,[1]BN2_1!$A:$AC,3,0))</f>
        <v>49458.468137999997</v>
      </c>
      <c r="D200" s="24">
        <f>IF(ISERROR(VLOOKUP($P200,[1]BN2_1!$A:$AC,7,0)),0,VLOOKUP($P200,[1]BN2_1!$A:$AC,7,0))</f>
        <v>102.96838579999999</v>
      </c>
      <c r="E200" s="25">
        <f>IF(ISERROR(VLOOKUP($P200,[1]BN2_1!$A:$AC,8,0)),0,VLOOKUP($P200,[1]BN2_1!$A:$AC,8,0))</f>
        <v>35048.352980299998</v>
      </c>
      <c r="F200" s="26">
        <f t="shared" si="15"/>
        <v>70.864210518019661</v>
      </c>
      <c r="G200" s="33">
        <f>IF(ISERROR(VLOOKUP($P200,[1]BN2_1!$A:$AC,12,0)),0,VLOOKUP($P200,[1]BN2_1!$A:$AC,12,0))</f>
        <v>611.26396199999999</v>
      </c>
      <c r="H200" s="34">
        <f>IF(ISERROR(VLOOKUP($P200,[1]BN2_1!$A:$AC,16,0)),0,VLOOKUP($P200,[1]BN2_1!$A:$AC,16,0))</f>
        <v>152.02183905000001</v>
      </c>
      <c r="I200" s="35">
        <f>IF(ISERROR(VLOOKUP($P200,[1]BN2_1!$A:$AC,17,0)),0,VLOOKUP($P200,[1]BN2_1!$A:$AC,17,0))</f>
        <v>242.82417513999999</v>
      </c>
      <c r="J200" s="36">
        <f t="shared" si="16"/>
        <v>39.724929038103504</v>
      </c>
      <c r="K200" s="23">
        <f t="shared" si="17"/>
        <v>50069.732099999994</v>
      </c>
      <c r="L200" s="24">
        <f>IF(ISERROR(VLOOKUP($P200,[1]BN2_1!$A:$U,21,0)),0,VLOOKUP($P200,[1]BN2_1!$A:$U,21,0))</f>
        <v>50069.732100000001</v>
      </c>
      <c r="M200" s="24">
        <f t="shared" si="18"/>
        <v>254.99022485</v>
      </c>
      <c r="N200" s="27">
        <f t="shared" si="18"/>
        <v>35291.177155439997</v>
      </c>
      <c r="O200" s="29">
        <f t="shared" si="19"/>
        <v>70.484054288439069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กรมพัฒนาที่ดิน</v>
      </c>
      <c r="C201" s="23">
        <f>IF(ISERROR(VLOOKUP($P201,[1]BN2_1!$A:$AC,3,0)),0,VLOOKUP($P201,[1]BN2_1!$A:$AC,3,0))</f>
        <v>2374.7071040000001</v>
      </c>
      <c r="D201" s="24">
        <f>IF(ISERROR(VLOOKUP($P201,[1]BN2_1!$A:$AC,7,0)),0,VLOOKUP($P201,[1]BN2_1!$A:$AC,7,0))</f>
        <v>73.505923920000001</v>
      </c>
      <c r="E201" s="25">
        <f>IF(ISERROR(VLOOKUP($P201,[1]BN2_1!$A:$AC,8,0)),0,VLOOKUP($P201,[1]BN2_1!$A:$AC,8,0))</f>
        <v>1538.3680644900001</v>
      </c>
      <c r="F201" s="26">
        <f t="shared" si="15"/>
        <v>64.781381329038211</v>
      </c>
      <c r="G201" s="33">
        <f>IF(ISERROR(VLOOKUP($P201,[1]BN2_1!$A:$AC,12,0)),0,VLOOKUP($P201,[1]BN2_1!$A:$AC,12,0))</f>
        <v>2114.8959960000002</v>
      </c>
      <c r="H201" s="34">
        <f>IF(ISERROR(VLOOKUP($P201,[1]BN2_1!$A:$AC,16,0)),0,VLOOKUP($P201,[1]BN2_1!$A:$AC,16,0))</f>
        <v>223.46929187000001</v>
      </c>
      <c r="I201" s="35">
        <f>IF(ISERROR(VLOOKUP($P201,[1]BN2_1!$A:$AC,17,0)),0,VLOOKUP($P201,[1]BN2_1!$A:$AC,17,0))</f>
        <v>1646.7423423</v>
      </c>
      <c r="J201" s="36">
        <f t="shared" si="16"/>
        <v>77.863986948509961</v>
      </c>
      <c r="K201" s="23">
        <f t="shared" si="17"/>
        <v>4489.6031000000003</v>
      </c>
      <c r="L201" s="24">
        <f>IF(ISERROR(VLOOKUP($P201,[1]BN2_1!$A:$U,21,0)),0,VLOOKUP($P201,[1]BN2_1!$A:$U,21,0))</f>
        <v>4489.6031000000003</v>
      </c>
      <c r="M201" s="24">
        <f t="shared" si="18"/>
        <v>296.97521578999999</v>
      </c>
      <c r="N201" s="27">
        <f t="shared" si="18"/>
        <v>3185.1104067900001</v>
      </c>
      <c r="O201" s="29">
        <f t="shared" si="19"/>
        <v>70.944142184639887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สำนักงานปลัดกระทรวงสาธารณสุข</v>
      </c>
      <c r="C202" s="23">
        <f>IF(ISERROR(VLOOKUP($P202,[1]BN2_1!$A:$AC,3,0)),0,VLOOKUP($P202,[1]BN2_1!$A:$AC,3,0))</f>
        <v>109180.07325086</v>
      </c>
      <c r="D202" s="24">
        <f>IF(ISERROR(VLOOKUP($P202,[1]BN2_1!$A:$AC,7,0)),0,VLOOKUP($P202,[1]BN2_1!$A:$AC,7,0))</f>
        <v>134.66612246</v>
      </c>
      <c r="E202" s="25">
        <f>IF(ISERROR(VLOOKUP($P202,[1]BN2_1!$A:$AC,8,0)),0,VLOOKUP($P202,[1]BN2_1!$A:$AC,8,0))</f>
        <v>80499.044404879998</v>
      </c>
      <c r="F202" s="26">
        <f t="shared" si="15"/>
        <v>73.73052793243653</v>
      </c>
      <c r="G202" s="33">
        <f>IF(ISERROR(VLOOKUP($P202,[1]BN2_1!$A:$AC,12,0)),0,VLOOKUP($P202,[1]BN2_1!$A:$AC,12,0))</f>
        <v>11677.052949139999</v>
      </c>
      <c r="H202" s="34">
        <f>IF(ISERROR(VLOOKUP($P202,[1]BN2_1!$A:$AC,16,0)),0,VLOOKUP($P202,[1]BN2_1!$A:$AC,16,0))</f>
        <v>5250.4798056</v>
      </c>
      <c r="I202" s="35">
        <f>IF(ISERROR(VLOOKUP($P202,[1]BN2_1!$A:$AC,17,0)),0,VLOOKUP($P202,[1]BN2_1!$A:$AC,17,0))</f>
        <v>5251.6370622599998</v>
      </c>
      <c r="J202" s="36">
        <f t="shared" si="16"/>
        <v>44.973993739120424</v>
      </c>
      <c r="K202" s="23">
        <f t="shared" si="17"/>
        <v>120857.1262</v>
      </c>
      <c r="L202" s="24">
        <f>IF(ISERROR(VLOOKUP($P202,[1]BN2_1!$A:$U,21,0)),0,VLOOKUP($P202,[1]BN2_1!$A:$U,21,0))</f>
        <v>120857.1262</v>
      </c>
      <c r="M202" s="24">
        <f t="shared" si="18"/>
        <v>5385.1459280600002</v>
      </c>
      <c r="N202" s="27">
        <f t="shared" si="18"/>
        <v>85750.681467139992</v>
      </c>
      <c r="O202" s="29">
        <f t="shared" si="19"/>
        <v>70.952110283704556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สำนักงานคณะกรรมการการเลือกตั้ง</v>
      </c>
      <c r="C203" s="23">
        <f>IF(ISERROR(VLOOKUP($P203,[1]BN2_1!$A:$AC,3,0)),0,VLOOKUP($P203,[1]BN2_1!$A:$AC,3,0))</f>
        <v>1641.1396</v>
      </c>
      <c r="D203" s="24">
        <f>IF(ISERROR(VLOOKUP($P203,[1]BN2_1!$A:$AC,7,0)),0,VLOOKUP($P203,[1]BN2_1!$A:$AC,7,0))</f>
        <v>0</v>
      </c>
      <c r="E203" s="25">
        <f>IF(ISERROR(VLOOKUP($P203,[1]BN2_1!$A:$AC,8,0)),0,VLOOKUP($P203,[1]BN2_1!$A:$AC,8,0))</f>
        <v>1230.8548000000001</v>
      </c>
      <c r="F203" s="26">
        <f t="shared" si="15"/>
        <v>75.00000609332686</v>
      </c>
      <c r="G203" s="33">
        <f>IF(ISERROR(VLOOKUP($P203,[1]BN2_1!$A:$AC,12,0)),0,VLOOKUP($P203,[1]BN2_1!$A:$AC,12,0))</f>
        <v>124.8867</v>
      </c>
      <c r="H203" s="34">
        <f>IF(ISERROR(VLOOKUP($P203,[1]BN2_1!$A:$AC,16,0)),0,VLOOKUP($P203,[1]BN2_1!$A:$AC,16,0))</f>
        <v>0</v>
      </c>
      <c r="I203" s="35">
        <f>IF(ISERROR(VLOOKUP($P203,[1]BN2_1!$A:$AC,17,0)),0,VLOOKUP($P203,[1]BN2_1!$A:$AC,17,0))</f>
        <v>23.5184</v>
      </c>
      <c r="J203" s="36">
        <f t="shared" si="16"/>
        <v>18.83178913367076</v>
      </c>
      <c r="K203" s="23">
        <f t="shared" si="17"/>
        <v>1766.0263</v>
      </c>
      <c r="L203" s="24">
        <f>IF(ISERROR(VLOOKUP($P203,[1]BN2_1!$A:$U,21,0)),0,VLOOKUP($P203,[1]BN2_1!$A:$U,21,0))</f>
        <v>1766.0263</v>
      </c>
      <c r="M203" s="24">
        <f t="shared" si="18"/>
        <v>0</v>
      </c>
      <c r="N203" s="27">
        <f t="shared" si="18"/>
        <v>1254.3732</v>
      </c>
      <c r="O203" s="29">
        <f t="shared" si="19"/>
        <v>71.028002244360692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มหาวิทยาลัยราชภัฏเพชรบูรณ์</v>
      </c>
      <c r="C204" s="23">
        <f>IF(ISERROR(VLOOKUP($P204,[1]BN2_1!$A:$AC,3,0)),0,VLOOKUP($P204,[1]BN2_1!$A:$AC,3,0))</f>
        <v>309.85221999999999</v>
      </c>
      <c r="D204" s="24">
        <f>IF(ISERROR(VLOOKUP($P204,[1]BN2_1!$A:$AC,7,0)),0,VLOOKUP($P204,[1]BN2_1!$A:$AC,7,0))</f>
        <v>1.3854673</v>
      </c>
      <c r="E204" s="25">
        <f>IF(ISERROR(VLOOKUP($P204,[1]BN2_1!$A:$AC,8,0)),0,VLOOKUP($P204,[1]BN2_1!$A:$AC,8,0))</f>
        <v>216.42588418</v>
      </c>
      <c r="F204" s="26">
        <f t="shared" si="15"/>
        <v>69.848098612945236</v>
      </c>
      <c r="G204" s="33">
        <f>IF(ISERROR(VLOOKUP($P204,[1]BN2_1!$A:$AC,12,0)),0,VLOOKUP($P204,[1]BN2_1!$A:$AC,12,0))</f>
        <v>54.212679999999999</v>
      </c>
      <c r="H204" s="34">
        <f>IF(ISERROR(VLOOKUP($P204,[1]BN2_1!$A:$AC,16,0)),0,VLOOKUP($P204,[1]BN2_1!$A:$AC,16,0))</f>
        <v>10.927949999999999</v>
      </c>
      <c r="I204" s="35">
        <f>IF(ISERROR(VLOOKUP($P204,[1]BN2_1!$A:$AC,17,0)),0,VLOOKUP($P204,[1]BN2_1!$A:$AC,17,0))</f>
        <v>43.284730000000003</v>
      </c>
      <c r="J204" s="36">
        <f t="shared" si="16"/>
        <v>79.842446453486531</v>
      </c>
      <c r="K204" s="23">
        <f t="shared" si="17"/>
        <v>364.06489999999997</v>
      </c>
      <c r="L204" s="24">
        <f>IF(ISERROR(VLOOKUP($P204,[1]BN2_1!$A:$U,21,0)),0,VLOOKUP($P204,[1]BN2_1!$A:$U,21,0))</f>
        <v>364.06490000000002</v>
      </c>
      <c r="M204" s="24">
        <f t="shared" si="18"/>
        <v>12.313417299999999</v>
      </c>
      <c r="N204" s="27">
        <f t="shared" si="18"/>
        <v>259.71061417999999</v>
      </c>
      <c r="O204" s="29">
        <f t="shared" si="19"/>
        <v>71.336350793498639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สำนักงานนวัตกรรมแห่งชาติ (องค์การมหาชน)</v>
      </c>
      <c r="C205" s="23">
        <f>IF(ISERROR(VLOOKUP($P205,[1]BN2_1!$A:$AC,3,0)),0,VLOOKUP($P205,[1]BN2_1!$A:$AC,3,0))</f>
        <v>308.84750000000003</v>
      </c>
      <c r="D205" s="24">
        <f>IF(ISERROR(VLOOKUP($P205,[1]BN2_1!$A:$AC,7,0)),0,VLOOKUP($P205,[1]BN2_1!$A:$AC,7,0))</f>
        <v>0</v>
      </c>
      <c r="E205" s="25">
        <f>IF(ISERROR(VLOOKUP($P205,[1]BN2_1!$A:$AC,8,0)),0,VLOOKUP($P205,[1]BN2_1!$A:$AC,8,0))</f>
        <v>220.610175</v>
      </c>
      <c r="F205" s="26">
        <f t="shared" si="15"/>
        <v>71.430131375517036</v>
      </c>
      <c r="G205" s="33">
        <f>IF(ISERROR(VLOOKUP($P205,[1]BN2_1!$A:$AC,12,0)),0,VLOOKUP($P205,[1]BN2_1!$A:$AC,12,0))</f>
        <v>0</v>
      </c>
      <c r="H205" s="34">
        <f>IF(ISERROR(VLOOKUP($P205,[1]BN2_1!$A:$AC,16,0)),0,VLOOKUP($P205,[1]BN2_1!$A:$AC,16,0))</f>
        <v>0</v>
      </c>
      <c r="I205" s="35">
        <f>IF(ISERROR(VLOOKUP($P205,[1]BN2_1!$A:$AC,17,0)),0,VLOOKUP($P205,[1]BN2_1!$A:$AC,17,0))</f>
        <v>0</v>
      </c>
      <c r="J205" s="36">
        <f t="shared" si="16"/>
        <v>0</v>
      </c>
      <c r="K205" s="23">
        <f t="shared" si="17"/>
        <v>308.84750000000003</v>
      </c>
      <c r="L205" s="24">
        <f>IF(ISERROR(VLOOKUP($P205,[1]BN2_1!$A:$U,21,0)),0,VLOOKUP($P205,[1]BN2_1!$A:$U,21,0))</f>
        <v>308.84750000000003</v>
      </c>
      <c r="M205" s="24">
        <f t="shared" si="18"/>
        <v>0</v>
      </c>
      <c r="N205" s="27">
        <f t="shared" si="18"/>
        <v>220.610175</v>
      </c>
      <c r="O205" s="29">
        <f t="shared" si="19"/>
        <v>71.430131375517036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กรมราชทัณฑ์</v>
      </c>
      <c r="C206" s="23">
        <f>IF(ISERROR(VLOOKUP($P206,[1]BN2_1!$A:$AC,3,0)),0,VLOOKUP($P206,[1]BN2_1!$A:$AC,3,0))</f>
        <v>11991.969499999999</v>
      </c>
      <c r="D206" s="24">
        <f>IF(ISERROR(VLOOKUP($P206,[1]BN2_1!$A:$AC,7,0)),0,VLOOKUP($P206,[1]BN2_1!$A:$AC,7,0))</f>
        <v>255.68254533999999</v>
      </c>
      <c r="E206" s="25">
        <f>IF(ISERROR(VLOOKUP($P206,[1]BN2_1!$A:$AC,8,0)),0,VLOOKUP($P206,[1]BN2_1!$A:$AC,8,0))</f>
        <v>9819.0229210599991</v>
      </c>
      <c r="F206" s="26">
        <f t="shared" si="15"/>
        <v>81.87998577764894</v>
      </c>
      <c r="G206" s="33">
        <f>IF(ISERROR(VLOOKUP($P206,[1]BN2_1!$A:$AC,12,0)),0,VLOOKUP($P206,[1]BN2_1!$A:$AC,12,0))</f>
        <v>2203.0862999999999</v>
      </c>
      <c r="H206" s="34">
        <f>IF(ISERROR(VLOOKUP($P206,[1]BN2_1!$A:$AC,16,0)),0,VLOOKUP($P206,[1]BN2_1!$A:$AC,16,0))</f>
        <v>745.08695631000001</v>
      </c>
      <c r="I206" s="35">
        <f>IF(ISERROR(VLOOKUP($P206,[1]BN2_1!$A:$AC,17,0)),0,VLOOKUP($P206,[1]BN2_1!$A:$AC,17,0))</f>
        <v>324.01885862</v>
      </c>
      <c r="J206" s="36">
        <f t="shared" si="16"/>
        <v>14.70749732409484</v>
      </c>
      <c r="K206" s="23">
        <f t="shared" si="17"/>
        <v>14195.055799999998</v>
      </c>
      <c r="L206" s="24">
        <f>IF(ISERROR(VLOOKUP($P206,[1]BN2_1!$A:$U,21,0)),0,VLOOKUP($P206,[1]BN2_1!$A:$U,21,0))</f>
        <v>14195.0558</v>
      </c>
      <c r="M206" s="24">
        <f t="shared" si="18"/>
        <v>1000.7695016499999</v>
      </c>
      <c r="N206" s="27">
        <f t="shared" si="18"/>
        <v>10143.041779679999</v>
      </c>
      <c r="O206" s="29">
        <f t="shared" si="19"/>
        <v>71.454751024508141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มหาวิทยาลัยราชภัฏสวนสุนันทา</v>
      </c>
      <c r="C207" s="23">
        <f>IF(ISERROR(VLOOKUP($P207,[1]BN2_1!$A:$AC,3,0)),0,VLOOKUP($P207,[1]BN2_1!$A:$AC,3,0))</f>
        <v>569.60599999999999</v>
      </c>
      <c r="D207" s="24">
        <f>IF(ISERROR(VLOOKUP($P207,[1]BN2_1!$A:$AC,7,0)),0,VLOOKUP($P207,[1]BN2_1!$A:$AC,7,0))</f>
        <v>0</v>
      </c>
      <c r="E207" s="25">
        <f>IF(ISERROR(VLOOKUP($P207,[1]BN2_1!$A:$AC,8,0)),0,VLOOKUP($P207,[1]BN2_1!$A:$AC,8,0))</f>
        <v>391.38324460000001</v>
      </c>
      <c r="F207" s="26">
        <f t="shared" si="15"/>
        <v>68.711222248361153</v>
      </c>
      <c r="G207" s="33">
        <f>IF(ISERROR(VLOOKUP($P207,[1]BN2_1!$A:$AC,12,0)),0,VLOOKUP($P207,[1]BN2_1!$A:$AC,12,0))</f>
        <v>176.93090000000001</v>
      </c>
      <c r="H207" s="34">
        <f>IF(ISERROR(VLOOKUP($P207,[1]BN2_1!$A:$AC,16,0)),0,VLOOKUP($P207,[1]BN2_1!$A:$AC,16,0))</f>
        <v>30.795200000000001</v>
      </c>
      <c r="I207" s="35">
        <f>IF(ISERROR(VLOOKUP($P207,[1]BN2_1!$A:$AC,17,0)),0,VLOOKUP($P207,[1]BN2_1!$A:$AC,17,0))</f>
        <v>143.71196402000001</v>
      </c>
      <c r="J207" s="36">
        <f t="shared" si="16"/>
        <v>81.224909848986243</v>
      </c>
      <c r="K207" s="23">
        <f t="shared" si="17"/>
        <v>746.53690000000006</v>
      </c>
      <c r="L207" s="24">
        <f>IF(ISERROR(VLOOKUP($P207,[1]BN2_1!$A:$U,21,0)),0,VLOOKUP($P207,[1]BN2_1!$A:$U,21,0))</f>
        <v>746.53689999999995</v>
      </c>
      <c r="M207" s="24">
        <f t="shared" si="18"/>
        <v>30.795200000000001</v>
      </c>
      <c r="N207" s="27">
        <f t="shared" si="18"/>
        <v>535.09520861999999</v>
      </c>
      <c r="O207" s="29">
        <f t="shared" si="19"/>
        <v>71.676993946313971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กรมส่งเสริมสหกรณ์</v>
      </c>
      <c r="C208" s="23">
        <f>IF(ISERROR(VLOOKUP($P208,[1]BN2_1!$A:$AC,3,0)),0,VLOOKUP($P208,[1]BN2_1!$A:$AC,3,0))</f>
        <v>2736.4324000000001</v>
      </c>
      <c r="D208" s="24">
        <f>IF(ISERROR(VLOOKUP($P208,[1]BN2_1!$A:$AC,7,0)),0,VLOOKUP($P208,[1]BN2_1!$A:$AC,7,0))</f>
        <v>27.765493339999999</v>
      </c>
      <c r="E208" s="25">
        <f>IF(ISERROR(VLOOKUP($P208,[1]BN2_1!$A:$AC,8,0)),0,VLOOKUP($P208,[1]BN2_1!$A:$AC,8,0))</f>
        <v>1973.2391313200001</v>
      </c>
      <c r="F208" s="26">
        <f t="shared" si="15"/>
        <v>72.109916960492058</v>
      </c>
      <c r="G208" s="33">
        <f>IF(ISERROR(VLOOKUP($P208,[1]BN2_1!$A:$AC,12,0)),0,VLOOKUP($P208,[1]BN2_1!$A:$AC,12,0))</f>
        <v>180.91370000000001</v>
      </c>
      <c r="H208" s="34">
        <f>IF(ISERROR(VLOOKUP($P208,[1]BN2_1!$A:$AC,16,0)),0,VLOOKUP($P208,[1]BN2_1!$A:$AC,16,0))</f>
        <v>0.55000000000000004</v>
      </c>
      <c r="I208" s="35">
        <f>IF(ISERROR(VLOOKUP($P208,[1]BN2_1!$A:$AC,17,0)),0,VLOOKUP($P208,[1]BN2_1!$A:$AC,17,0))</f>
        <v>124.46793599999999</v>
      </c>
      <c r="J208" s="36">
        <f t="shared" si="16"/>
        <v>68.799618823781714</v>
      </c>
      <c r="K208" s="23">
        <f t="shared" si="17"/>
        <v>2917.3461000000002</v>
      </c>
      <c r="L208" s="24">
        <f>IF(ISERROR(VLOOKUP($P208,[1]BN2_1!$A:$U,21,0)),0,VLOOKUP($P208,[1]BN2_1!$A:$U,21,0))</f>
        <v>2917.3461000000002</v>
      </c>
      <c r="M208" s="24">
        <f t="shared" si="18"/>
        <v>28.31549334</v>
      </c>
      <c r="N208" s="27">
        <f t="shared" si="18"/>
        <v>2097.7070673200001</v>
      </c>
      <c r="O208" s="29">
        <f t="shared" si="19"/>
        <v>71.904635083235419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สำนักงานปลัดกระทรวงเกษตรและสหกรณ์</v>
      </c>
      <c r="C209" s="23">
        <f>IF(ISERROR(VLOOKUP($P209,[1]BN2_1!$A:$AC,3,0)),0,VLOOKUP($P209,[1]BN2_1!$A:$AC,3,0))</f>
        <v>1175.8097</v>
      </c>
      <c r="D209" s="24">
        <f>IF(ISERROR(VLOOKUP($P209,[1]BN2_1!$A:$AC,7,0)),0,VLOOKUP($P209,[1]BN2_1!$A:$AC,7,0))</f>
        <v>16.40416682</v>
      </c>
      <c r="E209" s="25">
        <f>IF(ISERROR(VLOOKUP($P209,[1]BN2_1!$A:$AC,8,0)),0,VLOOKUP($P209,[1]BN2_1!$A:$AC,8,0))</f>
        <v>839.92518915000005</v>
      </c>
      <c r="F209" s="26">
        <f t="shared" si="15"/>
        <v>71.433769354853936</v>
      </c>
      <c r="G209" s="33">
        <f>IF(ISERROR(VLOOKUP($P209,[1]BN2_1!$A:$AC,12,0)),0,VLOOKUP($P209,[1]BN2_1!$A:$AC,12,0))</f>
        <v>40.233199999999997</v>
      </c>
      <c r="H209" s="34">
        <f>IF(ISERROR(VLOOKUP($P209,[1]BN2_1!$A:$AC,16,0)),0,VLOOKUP($P209,[1]BN2_1!$A:$AC,16,0))</f>
        <v>4.6628999999999996</v>
      </c>
      <c r="I209" s="35">
        <f>IF(ISERROR(VLOOKUP($P209,[1]BN2_1!$A:$AC,17,0)),0,VLOOKUP($P209,[1]BN2_1!$A:$AC,17,0))</f>
        <v>35.530909149999999</v>
      </c>
      <c r="J209" s="36">
        <f t="shared" si="16"/>
        <v>88.312411515862536</v>
      </c>
      <c r="K209" s="23">
        <f t="shared" si="17"/>
        <v>1216.0428999999999</v>
      </c>
      <c r="L209" s="24">
        <f>IF(ISERROR(VLOOKUP($P209,[1]BN2_1!$A:$U,21,0)),0,VLOOKUP($P209,[1]BN2_1!$A:$U,21,0))</f>
        <v>1216.0428999999999</v>
      </c>
      <c r="M209" s="24">
        <f t="shared" si="18"/>
        <v>21.067066820000001</v>
      </c>
      <c r="N209" s="27">
        <f t="shared" si="18"/>
        <v>875.45609830000001</v>
      </c>
      <c r="O209" s="29">
        <f t="shared" si="19"/>
        <v>71.992205069409977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สถาบันบริหารจัดการธนาคารที่ดิน (องค์การมหาชน)</v>
      </c>
      <c r="C210" s="23">
        <f>IF(ISERROR(VLOOKUP($P210,[1]BN2_1!$A:$AC,3,0)),0,VLOOKUP($P210,[1]BN2_1!$A:$AC,3,0))</f>
        <v>31.375399999999999</v>
      </c>
      <c r="D210" s="24">
        <f>IF(ISERROR(VLOOKUP($P210,[1]BN2_1!$A:$AC,7,0)),0,VLOOKUP($P210,[1]BN2_1!$A:$AC,7,0))</f>
        <v>0</v>
      </c>
      <c r="E210" s="25">
        <f>IF(ISERROR(VLOOKUP($P210,[1]BN2_1!$A:$AC,8,0)),0,VLOOKUP($P210,[1]BN2_1!$A:$AC,8,0))</f>
        <v>22.6663</v>
      </c>
      <c r="F210" s="26">
        <f t="shared" si="15"/>
        <v>72.24226623405599</v>
      </c>
      <c r="G210" s="33">
        <f>IF(ISERROR(VLOOKUP($P210,[1]BN2_1!$A:$AC,12,0)),0,VLOOKUP($P210,[1]BN2_1!$A:$AC,12,0))</f>
        <v>0</v>
      </c>
      <c r="H210" s="34">
        <f>IF(ISERROR(VLOOKUP($P210,[1]BN2_1!$A:$AC,16,0)),0,VLOOKUP($P210,[1]BN2_1!$A:$AC,16,0))</f>
        <v>0</v>
      </c>
      <c r="I210" s="35">
        <f>IF(ISERROR(VLOOKUP($P210,[1]BN2_1!$A:$AC,17,0)),0,VLOOKUP($P210,[1]BN2_1!$A:$AC,17,0))</f>
        <v>0</v>
      </c>
      <c r="J210" s="36">
        <f t="shared" si="16"/>
        <v>0</v>
      </c>
      <c r="K210" s="23">
        <f t="shared" si="17"/>
        <v>31.375399999999999</v>
      </c>
      <c r="L210" s="24">
        <f>IF(ISERROR(VLOOKUP($P210,[1]BN2_1!$A:$U,21,0)),0,VLOOKUP($P210,[1]BN2_1!$A:$U,21,0))</f>
        <v>31.375399999999999</v>
      </c>
      <c r="M210" s="24">
        <f t="shared" si="18"/>
        <v>0</v>
      </c>
      <c r="N210" s="27">
        <f t="shared" si="18"/>
        <v>22.6663</v>
      </c>
      <c r="O210" s="29">
        <f t="shared" si="19"/>
        <v>72.24226623405599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สถาบันเพื่อการยุติธรรมแห่งประเทศไทย(องค์การมหาชน)</v>
      </c>
      <c r="C211" s="23">
        <f>IF(ISERROR(VLOOKUP($P211,[1]BN2_1!$A:$AC,3,0)),0,VLOOKUP($P211,[1]BN2_1!$A:$AC,3,0))</f>
        <v>185.7723</v>
      </c>
      <c r="D211" s="24">
        <f>IF(ISERROR(VLOOKUP($P211,[1]BN2_1!$A:$AC,7,0)),0,VLOOKUP($P211,[1]BN2_1!$A:$AC,7,0))</f>
        <v>0</v>
      </c>
      <c r="E211" s="25">
        <f>IF(ISERROR(VLOOKUP($P211,[1]BN2_1!$A:$AC,8,0)),0,VLOOKUP($P211,[1]BN2_1!$A:$AC,8,0))</f>
        <v>137.19300000000001</v>
      </c>
      <c r="F211" s="26">
        <f t="shared" si="15"/>
        <v>73.850084215999914</v>
      </c>
      <c r="G211" s="33">
        <f>IF(ISERROR(VLOOKUP($P211,[1]BN2_1!$A:$AC,12,0)),0,VLOOKUP($P211,[1]BN2_1!$A:$AC,12,0))</f>
        <v>251.10400000000001</v>
      </c>
      <c r="H211" s="34">
        <f>IF(ISERROR(VLOOKUP($P211,[1]BN2_1!$A:$AC,16,0)),0,VLOOKUP($P211,[1]BN2_1!$A:$AC,16,0))</f>
        <v>0</v>
      </c>
      <c r="I211" s="35">
        <f>IF(ISERROR(VLOOKUP($P211,[1]BN2_1!$A:$AC,17,0)),0,VLOOKUP($P211,[1]BN2_1!$A:$AC,17,0))</f>
        <v>181.10400000000001</v>
      </c>
      <c r="J211" s="36">
        <f t="shared" si="16"/>
        <v>72.123104371097241</v>
      </c>
      <c r="K211" s="23">
        <f t="shared" si="17"/>
        <v>436.87630000000001</v>
      </c>
      <c r="L211" s="24">
        <f>IF(ISERROR(VLOOKUP($P211,[1]BN2_1!$A:$U,21,0)),0,VLOOKUP($P211,[1]BN2_1!$A:$U,21,0))</f>
        <v>436.87630000000001</v>
      </c>
      <c r="M211" s="24">
        <f t="shared" si="18"/>
        <v>0</v>
      </c>
      <c r="N211" s="27">
        <f t="shared" si="18"/>
        <v>318.29700000000003</v>
      </c>
      <c r="O211" s="29">
        <f t="shared" si="19"/>
        <v>72.857465602963586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สำนักงานปลัดกระทรวงการต่างประเทศ</v>
      </c>
      <c r="C212" s="23">
        <f>IF(ISERROR(VLOOKUP($P212,[1]BN2_1!$A:$AC,3,0)),0,VLOOKUP($P212,[1]BN2_1!$A:$AC,3,0))</f>
        <v>7756.4097000000002</v>
      </c>
      <c r="D212" s="24">
        <f>IF(ISERROR(VLOOKUP($P212,[1]BN2_1!$A:$AC,7,0)),0,VLOOKUP($P212,[1]BN2_1!$A:$AC,7,0))</f>
        <v>84.713042450000003</v>
      </c>
      <c r="E212" s="25">
        <f>IF(ISERROR(VLOOKUP($P212,[1]BN2_1!$A:$AC,8,0)),0,VLOOKUP($P212,[1]BN2_1!$A:$AC,8,0))</f>
        <v>5837.5674679200001</v>
      </c>
      <c r="F212" s="26">
        <f t="shared" si="15"/>
        <v>75.261205811755914</v>
      </c>
      <c r="G212" s="33">
        <f>IF(ISERROR(VLOOKUP($P212,[1]BN2_1!$A:$AC,12,0)),0,VLOOKUP($P212,[1]BN2_1!$A:$AC,12,0))</f>
        <v>399.9545</v>
      </c>
      <c r="H212" s="34">
        <f>IF(ISERROR(VLOOKUP($P212,[1]BN2_1!$A:$AC,16,0)),0,VLOOKUP($P212,[1]BN2_1!$A:$AC,16,0))</f>
        <v>68.30843831</v>
      </c>
      <c r="I212" s="35">
        <f>IF(ISERROR(VLOOKUP($P212,[1]BN2_1!$A:$AC,17,0)),0,VLOOKUP($P212,[1]BN2_1!$A:$AC,17,0))</f>
        <v>126.00539492999999</v>
      </c>
      <c r="J212" s="36">
        <f t="shared" si="16"/>
        <v>31.504932418562611</v>
      </c>
      <c r="K212" s="23">
        <f t="shared" si="17"/>
        <v>8156.3642</v>
      </c>
      <c r="L212" s="24">
        <f>IF(ISERROR(VLOOKUP($P212,[1]BN2_1!$A:$U,21,0)),0,VLOOKUP($P212,[1]BN2_1!$A:$U,21,0))</f>
        <v>8156.3642</v>
      </c>
      <c r="M212" s="24">
        <f t="shared" si="18"/>
        <v>153.02148076</v>
      </c>
      <c r="N212" s="27">
        <f t="shared" si="18"/>
        <v>5963.5728628500001</v>
      </c>
      <c r="O212" s="29">
        <f t="shared" si="19"/>
        <v>73.115578419732657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กรมสวัสดิการและคุ้มครองแรงงาน</v>
      </c>
      <c r="C213" s="23">
        <f>IF(ISERROR(VLOOKUP($P213,[1]BN2_1!$A:$AC,3,0)),0,VLOOKUP($P213,[1]BN2_1!$A:$AC,3,0))</f>
        <v>1017.80785</v>
      </c>
      <c r="D213" s="24">
        <f>IF(ISERROR(VLOOKUP($P213,[1]BN2_1!$A:$AC,7,0)),0,VLOOKUP($P213,[1]BN2_1!$A:$AC,7,0))</f>
        <v>3.4554660099999999</v>
      </c>
      <c r="E213" s="25">
        <f>IF(ISERROR(VLOOKUP($P213,[1]BN2_1!$A:$AC,8,0)),0,VLOOKUP($P213,[1]BN2_1!$A:$AC,8,0))</f>
        <v>759.86350017999996</v>
      </c>
      <c r="F213" s="26">
        <f t="shared" si="15"/>
        <v>74.656871646254245</v>
      </c>
      <c r="G213" s="33">
        <f>IF(ISERROR(VLOOKUP($P213,[1]BN2_1!$A:$AC,12,0)),0,VLOOKUP($P213,[1]BN2_1!$A:$AC,12,0))</f>
        <v>40.342950000000002</v>
      </c>
      <c r="H213" s="34">
        <f>IF(ISERROR(VLOOKUP($P213,[1]BN2_1!$A:$AC,16,0)),0,VLOOKUP($P213,[1]BN2_1!$A:$AC,16,0))</f>
        <v>18.815249999999999</v>
      </c>
      <c r="I213" s="35">
        <f>IF(ISERROR(VLOOKUP($P213,[1]BN2_1!$A:$AC,17,0)),0,VLOOKUP($P213,[1]BN2_1!$A:$AC,17,0))</f>
        <v>20.75179528</v>
      </c>
      <c r="J213" s="36">
        <f t="shared" si="16"/>
        <v>51.438467638087936</v>
      </c>
      <c r="K213" s="23">
        <f t="shared" si="17"/>
        <v>1058.1508000000001</v>
      </c>
      <c r="L213" s="24">
        <f>IF(ISERROR(VLOOKUP($P213,[1]BN2_1!$A:$U,21,0)),0,VLOOKUP($P213,[1]BN2_1!$A:$U,21,0))</f>
        <v>1058.1507999999999</v>
      </c>
      <c r="M213" s="24">
        <f t="shared" si="18"/>
        <v>22.270716009999997</v>
      </c>
      <c r="N213" s="27">
        <f t="shared" si="18"/>
        <v>780.61529545999997</v>
      </c>
      <c r="O213" s="29">
        <f t="shared" si="19"/>
        <v>73.77164913167384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มหาวิทยาลัยอุบลราชธานี</v>
      </c>
      <c r="C214" s="23">
        <f>IF(ISERROR(VLOOKUP($P214,[1]BN2_1!$A:$AC,3,0)),0,VLOOKUP($P214,[1]BN2_1!$A:$AC,3,0))</f>
        <v>615.56502699999999</v>
      </c>
      <c r="D214" s="24">
        <f>IF(ISERROR(VLOOKUP($P214,[1]BN2_1!$A:$AC,7,0)),0,VLOOKUP($P214,[1]BN2_1!$A:$AC,7,0))</f>
        <v>8.9999999999999993E-3</v>
      </c>
      <c r="E214" s="25">
        <f>IF(ISERROR(VLOOKUP($P214,[1]BN2_1!$A:$AC,8,0)),0,VLOOKUP($P214,[1]BN2_1!$A:$AC,8,0))</f>
        <v>460.68333693</v>
      </c>
      <c r="F214" s="26">
        <f t="shared" si="15"/>
        <v>74.839101755857229</v>
      </c>
      <c r="G214" s="33">
        <f>IF(ISERROR(VLOOKUP($P214,[1]BN2_1!$A:$AC,12,0)),0,VLOOKUP($P214,[1]BN2_1!$A:$AC,12,0))</f>
        <v>174.067173</v>
      </c>
      <c r="H214" s="34">
        <f>IF(ISERROR(VLOOKUP($P214,[1]BN2_1!$A:$AC,16,0)),0,VLOOKUP($P214,[1]BN2_1!$A:$AC,16,0))</f>
        <v>48.285966930000001</v>
      </c>
      <c r="I214" s="35">
        <f>IF(ISERROR(VLOOKUP($P214,[1]BN2_1!$A:$AC,17,0)),0,VLOOKUP($P214,[1]BN2_1!$A:$AC,17,0))</f>
        <v>123.287949</v>
      </c>
      <c r="J214" s="36">
        <f t="shared" si="16"/>
        <v>70.827799909176434</v>
      </c>
      <c r="K214" s="23">
        <f t="shared" si="17"/>
        <v>789.63220000000001</v>
      </c>
      <c r="L214" s="24">
        <f>IF(ISERROR(VLOOKUP($P214,[1]BN2_1!$A:$U,21,0)),0,VLOOKUP($P214,[1]BN2_1!$A:$U,21,0))</f>
        <v>789.63220000000001</v>
      </c>
      <c r="M214" s="24">
        <f t="shared" si="18"/>
        <v>48.294966930000001</v>
      </c>
      <c r="N214" s="27">
        <f t="shared" si="18"/>
        <v>583.97128593000002</v>
      </c>
      <c r="O214" s="29">
        <f t="shared" si="19"/>
        <v>73.954847070572853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15" s="23">
        <f>IF(ISERROR(VLOOKUP($P215,[1]BN2_1!$A:$AC,3,0)),0,VLOOKUP($P215,[1]BN2_1!$A:$AC,3,0))</f>
        <v>125.68129999999999</v>
      </c>
      <c r="D215" s="24">
        <f>IF(ISERROR(VLOOKUP($P215,[1]BN2_1!$A:$AC,7,0)),0,VLOOKUP($P215,[1]BN2_1!$A:$AC,7,0))</f>
        <v>0</v>
      </c>
      <c r="E215" s="25">
        <f>IF(ISERROR(VLOOKUP($P215,[1]BN2_1!$A:$AC,8,0)),0,VLOOKUP($P215,[1]BN2_1!$A:$AC,8,0))</f>
        <v>93.071600000000004</v>
      </c>
      <c r="F215" s="26">
        <f t="shared" si="15"/>
        <v>74.053657942748856</v>
      </c>
      <c r="G215" s="33">
        <f>IF(ISERROR(VLOOKUP($P215,[1]BN2_1!$A:$AC,12,0)),0,VLOOKUP($P215,[1]BN2_1!$A:$AC,12,0))</f>
        <v>0</v>
      </c>
      <c r="H215" s="34">
        <f>IF(ISERROR(VLOOKUP($P215,[1]BN2_1!$A:$AC,16,0)),0,VLOOKUP($P215,[1]BN2_1!$A:$AC,16,0))</f>
        <v>0</v>
      </c>
      <c r="I215" s="35">
        <f>IF(ISERROR(VLOOKUP($P215,[1]BN2_1!$A:$AC,17,0)),0,VLOOKUP($P215,[1]BN2_1!$A:$AC,17,0))</f>
        <v>0</v>
      </c>
      <c r="J215" s="36">
        <f t="shared" si="16"/>
        <v>0</v>
      </c>
      <c r="K215" s="23">
        <f t="shared" si="17"/>
        <v>125.68129999999999</v>
      </c>
      <c r="L215" s="24">
        <f>IF(ISERROR(VLOOKUP($P215,[1]BN2_1!$A:$U,21,0)),0,VLOOKUP($P215,[1]BN2_1!$A:$U,21,0))</f>
        <v>125.68129999999999</v>
      </c>
      <c r="M215" s="24">
        <f t="shared" si="18"/>
        <v>0</v>
      </c>
      <c r="N215" s="27">
        <f t="shared" si="18"/>
        <v>93.071600000000004</v>
      </c>
      <c r="O215" s="29">
        <f t="shared" si="19"/>
        <v>74.053657942748856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สำนักงานอัยการสูงสุด</v>
      </c>
      <c r="C216" s="23">
        <f>IF(ISERROR(VLOOKUP($P216,[1]BN2_1!$A:$AC,3,0)),0,VLOOKUP($P216,[1]BN2_1!$A:$AC,3,0))</f>
        <v>9233.3446000000004</v>
      </c>
      <c r="D216" s="24">
        <f>IF(ISERROR(VLOOKUP($P216,[1]BN2_1!$A:$AC,7,0)),0,VLOOKUP($P216,[1]BN2_1!$A:$AC,7,0))</f>
        <v>0</v>
      </c>
      <c r="E216" s="25">
        <f>IF(ISERROR(VLOOKUP($P216,[1]BN2_1!$A:$AC,8,0)),0,VLOOKUP($P216,[1]BN2_1!$A:$AC,8,0))</f>
        <v>6930.7470000000003</v>
      </c>
      <c r="F216" s="26">
        <f t="shared" si="15"/>
        <v>75.062150285174027</v>
      </c>
      <c r="G216" s="33">
        <f>IF(ISERROR(VLOOKUP($P216,[1]BN2_1!$A:$AC,12,0)),0,VLOOKUP($P216,[1]BN2_1!$A:$AC,12,0))</f>
        <v>1356.4332999999999</v>
      </c>
      <c r="H216" s="34">
        <f>IF(ISERROR(VLOOKUP($P216,[1]BN2_1!$A:$AC,16,0)),0,VLOOKUP($P216,[1]BN2_1!$A:$AC,16,0))</f>
        <v>0</v>
      </c>
      <c r="I216" s="35">
        <f>IF(ISERROR(VLOOKUP($P216,[1]BN2_1!$A:$AC,17,0)),0,VLOOKUP($P216,[1]BN2_1!$A:$AC,17,0))</f>
        <v>918.11289999999997</v>
      </c>
      <c r="J216" s="36">
        <f t="shared" si="16"/>
        <v>67.685812490743189</v>
      </c>
      <c r="K216" s="23">
        <f t="shared" si="17"/>
        <v>10589.777900000001</v>
      </c>
      <c r="L216" s="24">
        <f>IF(ISERROR(VLOOKUP($P216,[1]BN2_1!$A:$U,21,0)),0,VLOOKUP($P216,[1]BN2_1!$A:$U,21,0))</f>
        <v>10589.777899999999</v>
      </c>
      <c r="M216" s="24">
        <f t="shared" si="18"/>
        <v>0</v>
      </c>
      <c r="N216" s="27">
        <f t="shared" si="18"/>
        <v>7848.8599000000004</v>
      </c>
      <c r="O216" s="29">
        <f t="shared" si="19"/>
        <v>74.117323083801395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สถาบันเทคโนโลยีจิตรลดา</v>
      </c>
      <c r="C217" s="23">
        <f>IF(ISERROR(VLOOKUP($P217,[1]BN2_1!$A:$AC,3,0)),0,VLOOKUP($P217,[1]BN2_1!$A:$AC,3,0))</f>
        <v>209.8871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157.41409999999999</v>
      </c>
      <c r="F217" s="26">
        <f t="shared" si="15"/>
        <v>74.999416352886854</v>
      </c>
      <c r="G217" s="33">
        <f>IF(ISERROR(VLOOKUP($P217,[1]BN2_1!$A:$AC,12,0)),0,VLOOKUP($P217,[1]BN2_1!$A:$AC,12,0))</f>
        <v>94.095399999999998</v>
      </c>
      <c r="H217" s="34">
        <f>IF(ISERROR(VLOOKUP($P217,[1]BN2_1!$A:$AC,16,0)),0,VLOOKUP($P217,[1]BN2_1!$A:$AC,16,0))</f>
        <v>0</v>
      </c>
      <c r="I217" s="35">
        <f>IF(ISERROR(VLOOKUP($P217,[1]BN2_1!$A:$AC,17,0)),0,VLOOKUP($P217,[1]BN2_1!$A:$AC,17,0))</f>
        <v>68.077100000000002</v>
      </c>
      <c r="J217" s="36">
        <f t="shared" si="16"/>
        <v>72.349020249661521</v>
      </c>
      <c r="K217" s="23">
        <f t="shared" si="17"/>
        <v>303.98250000000002</v>
      </c>
      <c r="L217" s="24">
        <f>IF(ISERROR(VLOOKUP($P217,[1]BN2_1!$A:$U,21,0)),0,VLOOKUP($P217,[1]BN2_1!$A:$U,21,0))</f>
        <v>303.98250000000002</v>
      </c>
      <c r="M217" s="24">
        <f t="shared" si="18"/>
        <v>0</v>
      </c>
      <c r="N217" s="27">
        <f t="shared" si="18"/>
        <v>225.49119999999999</v>
      </c>
      <c r="O217" s="29">
        <f t="shared" si="19"/>
        <v>74.179007015206466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สำนักงานส่งเสริมการจัดประชุมและนิทรรศการ (องค์การมหาชน)</v>
      </c>
      <c r="C218" s="23">
        <f>IF(ISERROR(VLOOKUP($P218,[1]BN2_1!$A:$AC,3,0)),0,VLOOKUP($P218,[1]BN2_1!$A:$AC,3,0))</f>
        <v>786.5566</v>
      </c>
      <c r="D218" s="24">
        <f>IF(ISERROR(VLOOKUP($P218,[1]BN2_1!$A:$AC,7,0)),0,VLOOKUP($P218,[1]BN2_1!$A:$AC,7,0))</f>
        <v>0</v>
      </c>
      <c r="E218" s="25">
        <f>IF(ISERROR(VLOOKUP($P218,[1]BN2_1!$A:$AC,8,0)),0,VLOOKUP($P218,[1]BN2_1!$A:$AC,8,0))</f>
        <v>584.60640000000001</v>
      </c>
      <c r="F218" s="26">
        <f t="shared" si="15"/>
        <v>74.324772050733543</v>
      </c>
      <c r="G218" s="33">
        <f>IF(ISERROR(VLOOKUP($P218,[1]BN2_1!$A:$AC,12,0)),0,VLOOKUP($P218,[1]BN2_1!$A:$AC,12,0))</f>
        <v>0</v>
      </c>
      <c r="H218" s="34">
        <f>IF(ISERROR(VLOOKUP($P218,[1]BN2_1!$A:$AC,16,0)),0,VLOOKUP($P218,[1]BN2_1!$A:$AC,16,0))</f>
        <v>0</v>
      </c>
      <c r="I218" s="35">
        <f>IF(ISERROR(VLOOKUP($P218,[1]BN2_1!$A:$AC,17,0)),0,VLOOKUP($P218,[1]BN2_1!$A:$AC,17,0))</f>
        <v>0</v>
      </c>
      <c r="J218" s="36">
        <f t="shared" si="16"/>
        <v>0</v>
      </c>
      <c r="K218" s="23">
        <f t="shared" si="17"/>
        <v>786.5566</v>
      </c>
      <c r="L218" s="24">
        <f>IF(ISERROR(VLOOKUP($P218,[1]BN2_1!$A:$U,21,0)),0,VLOOKUP($P218,[1]BN2_1!$A:$U,21,0))</f>
        <v>786.5566</v>
      </c>
      <c r="M218" s="24">
        <f t="shared" si="18"/>
        <v>0</v>
      </c>
      <c r="N218" s="27">
        <f t="shared" si="18"/>
        <v>584.60640000000001</v>
      </c>
      <c r="O218" s="29">
        <f t="shared" si="19"/>
        <v>74.324772050733543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สำนักงานคณะกรรมการสุขภาพแห่งชาติ</v>
      </c>
      <c r="C219" s="23">
        <f>IF(ISERROR(VLOOKUP($P219,[1]BN2_1!$A:$AC,3,0)),0,VLOOKUP($P219,[1]BN2_1!$A:$AC,3,0))</f>
        <v>181.24600000000001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134.80709999999999</v>
      </c>
      <c r="F219" s="26">
        <f t="shared" si="15"/>
        <v>74.377972479392639</v>
      </c>
      <c r="G219" s="33">
        <f>IF(ISERROR(VLOOKUP($P219,[1]BN2_1!$A:$AC,12,0)),0,VLOOKUP($P219,[1]BN2_1!$A:$AC,12,0))</f>
        <v>0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0</v>
      </c>
      <c r="J219" s="36">
        <f t="shared" si="16"/>
        <v>0</v>
      </c>
      <c r="K219" s="23">
        <f t="shared" si="17"/>
        <v>181.24600000000001</v>
      </c>
      <c r="L219" s="24">
        <f>IF(ISERROR(VLOOKUP($P219,[1]BN2_1!$A:$U,21,0)),0,VLOOKUP($P219,[1]BN2_1!$A:$U,21,0))</f>
        <v>181.24600000000001</v>
      </c>
      <c r="M219" s="24">
        <f t="shared" si="18"/>
        <v>0</v>
      </c>
      <c r="N219" s="27">
        <f t="shared" si="18"/>
        <v>134.80709999999999</v>
      </c>
      <c r="O219" s="29">
        <f t="shared" si="19"/>
        <v>74.377972479392639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สำนักงานส่งเสริมเศรษฐกิจดิจิทัล</v>
      </c>
      <c r="C220" s="23">
        <f>IF(ISERROR(VLOOKUP($P220,[1]BN2_1!$A:$AC,3,0)),0,VLOOKUP($P220,[1]BN2_1!$A:$AC,3,0))</f>
        <v>994.79010000000005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754.7251</v>
      </c>
      <c r="F220" s="26">
        <f t="shared" si="15"/>
        <v>75.867773513226552</v>
      </c>
      <c r="G220" s="33">
        <f>IF(ISERROR(VLOOKUP($P220,[1]BN2_1!$A:$AC,12,0)),0,VLOOKUP($P220,[1]BN2_1!$A:$AC,12,0))</f>
        <v>81.073700000000002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46.115299999999998</v>
      </c>
      <c r="J220" s="36">
        <f t="shared" si="16"/>
        <v>56.880714707728885</v>
      </c>
      <c r="K220" s="23">
        <f t="shared" si="17"/>
        <v>1075.8638000000001</v>
      </c>
      <c r="L220" s="24">
        <f>IF(ISERROR(VLOOKUP($P220,[1]BN2_1!$A:$U,21,0)),0,VLOOKUP($P220,[1]BN2_1!$A:$U,21,0))</f>
        <v>1075.8638000000001</v>
      </c>
      <c r="M220" s="24">
        <f t="shared" si="18"/>
        <v>0</v>
      </c>
      <c r="N220" s="27">
        <f t="shared" si="18"/>
        <v>800.84040000000005</v>
      </c>
      <c r="O220" s="29">
        <f t="shared" si="19"/>
        <v>74.436968694364467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สถาบันทดสอบทางการศึกษาแห่งชาติ (องค์การมหาชน)</v>
      </c>
      <c r="C221" s="23">
        <f>IF(ISERROR(VLOOKUP($P221,[1]BN2_1!$A:$AC,3,0)),0,VLOOKUP($P221,[1]BN2_1!$A:$AC,3,0))</f>
        <v>650.54960000000005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481.06150000000002</v>
      </c>
      <c r="F221" s="26">
        <f t="shared" si="15"/>
        <v>73.94693655948754</v>
      </c>
      <c r="G221" s="33">
        <f>IF(ISERROR(VLOOKUP($P221,[1]BN2_1!$A:$AC,12,0)),0,VLOOKUP($P221,[1]BN2_1!$A:$AC,12,0))</f>
        <v>17.885000000000002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17.885000000000002</v>
      </c>
      <c r="J221" s="36">
        <f t="shared" si="16"/>
        <v>100</v>
      </c>
      <c r="K221" s="23">
        <f t="shared" si="17"/>
        <v>668.43460000000005</v>
      </c>
      <c r="L221" s="24">
        <f>IF(ISERROR(VLOOKUP($P221,[1]BN2_1!$A:$U,21,0)),0,VLOOKUP($P221,[1]BN2_1!$A:$U,21,0))</f>
        <v>668.43460000000005</v>
      </c>
      <c r="M221" s="24">
        <f t="shared" si="18"/>
        <v>0</v>
      </c>
      <c r="N221" s="27">
        <f t="shared" si="18"/>
        <v>498.94650000000001</v>
      </c>
      <c r="O221" s="29">
        <f t="shared" si="19"/>
        <v>74.644026506108446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สำนักงานคณะกรรมการสิทธิมนุษยชนแห่งชาติ</v>
      </c>
      <c r="C222" s="23">
        <f>IF(ISERROR(VLOOKUP($P222,[1]BN2_1!$A:$AC,3,0)),0,VLOOKUP($P222,[1]BN2_1!$A:$AC,3,0))</f>
        <v>201.19550000000001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147.7758</v>
      </c>
      <c r="F222" s="26">
        <f t="shared" si="15"/>
        <v>73.448859442681368</v>
      </c>
      <c r="G222" s="33">
        <f>IF(ISERROR(VLOOKUP($P222,[1]BN2_1!$A:$AC,12,0)),0,VLOOKUP($P222,[1]BN2_1!$A:$AC,12,0))</f>
        <v>10.5342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10.5342</v>
      </c>
      <c r="J222" s="36">
        <f t="shared" si="16"/>
        <v>100</v>
      </c>
      <c r="K222" s="23">
        <f t="shared" si="17"/>
        <v>211.72970000000001</v>
      </c>
      <c r="L222" s="24">
        <f>IF(ISERROR(VLOOKUP($P222,[1]BN2_1!$A:$U,21,0)),0,VLOOKUP($P222,[1]BN2_1!$A:$U,21,0))</f>
        <v>211.72970000000001</v>
      </c>
      <c r="M222" s="24">
        <f t="shared" si="18"/>
        <v>0</v>
      </c>
      <c r="N222" s="27">
        <f t="shared" si="18"/>
        <v>158.31</v>
      </c>
      <c r="O222" s="29">
        <f t="shared" si="19"/>
        <v>74.769859873225158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สำนักงานบริหารและพัฒนาองค์ความรู้ (องค์การมหาชน)</v>
      </c>
      <c r="C223" s="23">
        <f>IF(ISERROR(VLOOKUP($P223,[1]BN2_1!$A:$AC,3,0)),0,VLOOKUP($P223,[1]BN2_1!$A:$AC,3,0))</f>
        <v>264.16090000000003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191.54929999999999</v>
      </c>
      <c r="F223" s="26">
        <f t="shared" si="15"/>
        <v>72.512358944870329</v>
      </c>
      <c r="G223" s="33">
        <f>IF(ISERROR(VLOOKUP($P223,[1]BN2_1!$A:$AC,12,0)),0,VLOOKUP($P223,[1]BN2_1!$A:$AC,12,0))</f>
        <v>24.135999999999999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24.135999999999999</v>
      </c>
      <c r="J223" s="36">
        <f t="shared" si="16"/>
        <v>100</v>
      </c>
      <c r="K223" s="23">
        <f t="shared" si="17"/>
        <v>288.29690000000005</v>
      </c>
      <c r="L223" s="24">
        <f>IF(ISERROR(VLOOKUP($P223,[1]BN2_1!$A:$U,21,0)),0,VLOOKUP($P223,[1]BN2_1!$A:$U,21,0))</f>
        <v>288.29689999999999</v>
      </c>
      <c r="M223" s="24">
        <f t="shared" si="18"/>
        <v>0</v>
      </c>
      <c r="N223" s="27">
        <f t="shared" si="18"/>
        <v>215.68529999999998</v>
      </c>
      <c r="O223" s="29">
        <f t="shared" si="19"/>
        <v>74.813603614884499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สถาบันคุณวุฒิวิชาชีพ(องค์การมหาชน)</v>
      </c>
      <c r="C224" s="23">
        <f>IF(ISERROR(VLOOKUP($P224,[1]BN2_1!$A:$AC,3,0)),0,VLOOKUP($P224,[1]BN2_1!$A:$AC,3,0))</f>
        <v>229.2346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171.78870000000001</v>
      </c>
      <c r="F224" s="26">
        <f t="shared" si="15"/>
        <v>74.940126839491072</v>
      </c>
      <c r="G224" s="33">
        <f>IF(ISERROR(VLOOKUP($P224,[1]BN2_1!$A:$AC,12,0)),0,VLOOKUP($P224,[1]BN2_1!$A:$AC,12,0))</f>
        <v>0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0</v>
      </c>
      <c r="J224" s="36">
        <f t="shared" si="16"/>
        <v>0</v>
      </c>
      <c r="K224" s="23">
        <f t="shared" si="17"/>
        <v>229.2346</v>
      </c>
      <c r="L224" s="24">
        <f>IF(ISERROR(VLOOKUP($P224,[1]BN2_1!$A:$U,21,0)),0,VLOOKUP($P224,[1]BN2_1!$A:$U,21,0))</f>
        <v>229.2346</v>
      </c>
      <c r="M224" s="24">
        <f t="shared" si="18"/>
        <v>0</v>
      </c>
      <c r="N224" s="27">
        <f t="shared" si="18"/>
        <v>171.78870000000001</v>
      </c>
      <c r="O224" s="29">
        <f t="shared" si="19"/>
        <v>74.940126839491072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สำนักงานหลักประกันสุขภาพแห่งชาติ</v>
      </c>
      <c r="C225" s="23">
        <f>IF(ISERROR(VLOOKUP($P225,[1]BN2_1!$A:$AC,3,0)),0,VLOOKUP($P225,[1]BN2_1!$A:$AC,3,0))</f>
        <v>1306.5164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967.19929999999999</v>
      </c>
      <c r="F225" s="26">
        <f t="shared" si="15"/>
        <v>74.028867911646586</v>
      </c>
      <c r="G225" s="33">
        <f>IF(ISERROR(VLOOKUP($P225,[1]BN2_1!$A:$AC,12,0)),0,VLOOKUP($P225,[1]BN2_1!$A:$AC,12,0))</f>
        <v>71.170699999999997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65.650400000000005</v>
      </c>
      <c r="J225" s="36">
        <f t="shared" si="16"/>
        <v>92.243577764445206</v>
      </c>
      <c r="K225" s="23">
        <f t="shared" si="17"/>
        <v>1377.6870999999999</v>
      </c>
      <c r="L225" s="24">
        <f>IF(ISERROR(VLOOKUP($P225,[1]BN2_1!$A:$U,21,0)),0,VLOOKUP($P225,[1]BN2_1!$A:$U,21,0))</f>
        <v>1377.6871000000001</v>
      </c>
      <c r="M225" s="24">
        <f t="shared" si="18"/>
        <v>0</v>
      </c>
      <c r="N225" s="27">
        <f t="shared" si="18"/>
        <v>1032.8497</v>
      </c>
      <c r="O225" s="29">
        <f t="shared" si="19"/>
        <v>74.969831683841718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โรงเรียนมหิดลวิทยานุสรณ์</v>
      </c>
      <c r="C226" s="23">
        <f>IF(ISERROR(VLOOKUP($P226,[1]BN2_1!$A:$AC,3,0)),0,VLOOKUP($P226,[1]BN2_1!$A:$AC,3,0))</f>
        <v>292.55189999999999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217.91810000000001</v>
      </c>
      <c r="F226" s="26">
        <f t="shared" si="15"/>
        <v>74.488697561013964</v>
      </c>
      <c r="G226" s="33">
        <f>IF(ISERROR(VLOOKUP($P226,[1]BN2_1!$A:$AC,12,0)),0,VLOOKUP($P226,[1]BN2_1!$A:$AC,12,0))</f>
        <v>5.6742999999999997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5.6742999999999997</v>
      </c>
      <c r="J226" s="36">
        <f t="shared" si="16"/>
        <v>100</v>
      </c>
      <c r="K226" s="23">
        <f t="shared" si="17"/>
        <v>298.22620000000001</v>
      </c>
      <c r="L226" s="24">
        <f>IF(ISERROR(VLOOKUP($P226,[1]BN2_1!$A:$U,21,0)),0,VLOOKUP($P226,[1]BN2_1!$A:$U,21,0))</f>
        <v>298.22620000000001</v>
      </c>
      <c r="M226" s="24">
        <f t="shared" si="18"/>
        <v>0</v>
      </c>
      <c r="N226" s="27">
        <f t="shared" si="18"/>
        <v>223.5924</v>
      </c>
      <c r="O226" s="29">
        <f t="shared" si="19"/>
        <v>74.97409684326864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สถาบันอนุญาโตตุลาการ</v>
      </c>
      <c r="C227" s="23">
        <f>IF(ISERROR(VLOOKUP($P227,[1]BN2_1!$A:$AC,3,0)),0,VLOOKUP($P227,[1]BN2_1!$A:$AC,3,0))</f>
        <v>33.256900000000002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24.941299999999998</v>
      </c>
      <c r="F227" s="26">
        <f t="shared" si="15"/>
        <v>74.995865519636524</v>
      </c>
      <c r="G227" s="33">
        <f>IF(ISERROR(VLOOKUP($P227,[1]BN2_1!$A:$AC,12,0)),0,VLOOKUP($P227,[1]BN2_1!$A:$AC,12,0))</f>
        <v>0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0</v>
      </c>
      <c r="J227" s="36">
        <f t="shared" si="16"/>
        <v>0</v>
      </c>
      <c r="K227" s="23">
        <f t="shared" si="17"/>
        <v>33.256900000000002</v>
      </c>
      <c r="L227" s="24">
        <f>IF(ISERROR(VLOOKUP($P227,[1]BN2_1!$A:$U,21,0)),0,VLOOKUP($P227,[1]BN2_1!$A:$U,21,0))</f>
        <v>33.256900000000002</v>
      </c>
      <c r="M227" s="24">
        <f t="shared" si="18"/>
        <v>0</v>
      </c>
      <c r="N227" s="27">
        <f t="shared" si="18"/>
        <v>24.941299999999998</v>
      </c>
      <c r="O227" s="29">
        <f t="shared" si="19"/>
        <v>74.995865519636524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สถาบันวิจัยระบบสาธารณสุข</v>
      </c>
      <c r="C228" s="23">
        <f>IF(ISERROR(VLOOKUP($P228,[1]BN2_1!$A:$AC,3,0)),0,VLOOKUP($P228,[1]BN2_1!$A:$AC,3,0))</f>
        <v>35.125500000000002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26.343399999999999</v>
      </c>
      <c r="F228" s="26">
        <f t="shared" si="15"/>
        <v>74.997935972441667</v>
      </c>
      <c r="G228" s="33">
        <f>IF(ISERROR(VLOOKUP($P228,[1]BN2_1!$A:$AC,12,0)),0,VLOOKUP($P228,[1]BN2_1!$A:$AC,12,0))</f>
        <v>0</v>
      </c>
      <c r="H228" s="34">
        <f>IF(ISERROR(VLOOKUP($P228,[1]BN2_1!$A:$AC,16,0)),0,VLOOKUP($P228,[1]BN2_1!$A:$AC,16,0))</f>
        <v>0</v>
      </c>
      <c r="I228" s="35">
        <f>IF(ISERROR(VLOOKUP($P228,[1]BN2_1!$A:$AC,17,0)),0,VLOOKUP($P228,[1]BN2_1!$A:$AC,17,0))</f>
        <v>0</v>
      </c>
      <c r="J228" s="36">
        <f t="shared" si="16"/>
        <v>0</v>
      </c>
      <c r="K228" s="23">
        <f t="shared" si="17"/>
        <v>35.125500000000002</v>
      </c>
      <c r="L228" s="24">
        <f>IF(ISERROR(VLOOKUP($P228,[1]BN2_1!$A:$U,21,0)),0,VLOOKUP($P228,[1]BN2_1!$A:$U,21,0))</f>
        <v>35.125500000000002</v>
      </c>
      <c r="M228" s="24">
        <f t="shared" si="18"/>
        <v>0</v>
      </c>
      <c r="N228" s="27">
        <f t="shared" si="18"/>
        <v>26.343399999999999</v>
      </c>
      <c r="O228" s="29">
        <f t="shared" si="19"/>
        <v>74.997935972441667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สถาบันวัคซีนเเห่งชาติ</v>
      </c>
      <c r="C229" s="23">
        <f>IF(ISERROR(VLOOKUP($P229,[1]BN2_1!$A:$AC,3,0)),0,VLOOKUP($P229,[1]BN2_1!$A:$AC,3,0))</f>
        <v>23.437899999999999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17.578199999999999</v>
      </c>
      <c r="F229" s="26">
        <f t="shared" si="15"/>
        <v>74.999040016383717</v>
      </c>
      <c r="G229" s="33">
        <f>IF(ISERROR(VLOOKUP($P229,[1]BN2_1!$A:$AC,12,0)),0,VLOOKUP($P229,[1]BN2_1!$A:$AC,12,0))</f>
        <v>0</v>
      </c>
      <c r="H229" s="34">
        <f>IF(ISERROR(VLOOKUP($P229,[1]BN2_1!$A:$AC,16,0)),0,VLOOKUP($P229,[1]BN2_1!$A:$AC,16,0))</f>
        <v>0</v>
      </c>
      <c r="I229" s="35">
        <f>IF(ISERROR(VLOOKUP($P229,[1]BN2_1!$A:$AC,17,0)),0,VLOOKUP($P229,[1]BN2_1!$A:$AC,17,0))</f>
        <v>0</v>
      </c>
      <c r="J229" s="36">
        <f t="shared" si="16"/>
        <v>0</v>
      </c>
      <c r="K229" s="23">
        <f t="shared" si="17"/>
        <v>23.437899999999999</v>
      </c>
      <c r="L229" s="24">
        <f>IF(ISERROR(VLOOKUP($P229,[1]BN2_1!$A:$U,21,0)),0,VLOOKUP($P229,[1]BN2_1!$A:$U,21,0))</f>
        <v>23.437899999999999</v>
      </c>
      <c r="M229" s="24">
        <f t="shared" si="18"/>
        <v>0</v>
      </c>
      <c r="N229" s="27">
        <f t="shared" si="18"/>
        <v>17.578199999999999</v>
      </c>
      <c r="O229" s="29">
        <f t="shared" si="19"/>
        <v>74.999040016383717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ศูนย์คุณธรรม (องค์การมหาชน)</v>
      </c>
      <c r="C230" s="23">
        <f>IF(ISERROR(VLOOKUP($P230,[1]BN2_1!$A:$AC,3,0)),0,VLOOKUP($P230,[1]BN2_1!$A:$AC,3,0))</f>
        <v>70.194999999999993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51.668300000000002</v>
      </c>
      <c r="F230" s="26">
        <f t="shared" si="15"/>
        <v>73.6068096018235</v>
      </c>
      <c r="G230" s="33">
        <f>IF(ISERROR(VLOOKUP($P230,[1]BN2_1!$A:$AC,12,0)),0,VLOOKUP($P230,[1]BN2_1!$A:$AC,12,0))</f>
        <v>3.9104999999999999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3.9104999999999999</v>
      </c>
      <c r="J230" s="36">
        <f t="shared" si="16"/>
        <v>100</v>
      </c>
      <c r="K230" s="23">
        <f t="shared" si="17"/>
        <v>74.105499999999992</v>
      </c>
      <c r="L230" s="24">
        <f>IF(ISERROR(VLOOKUP($P230,[1]BN2_1!$A:$U,21,0)),0,VLOOKUP($P230,[1]BN2_1!$A:$U,21,0))</f>
        <v>74.105500000000006</v>
      </c>
      <c r="M230" s="24">
        <f t="shared" si="18"/>
        <v>0</v>
      </c>
      <c r="N230" s="27">
        <f t="shared" si="18"/>
        <v>55.578800000000001</v>
      </c>
      <c r="O230" s="29">
        <f t="shared" si="19"/>
        <v>74.999561436060759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สถาบันระหว่างประเทศเพื่อการค้าและการพัฒนา</v>
      </c>
      <c r="C231" s="23">
        <f>IF(ISERROR(VLOOKUP($P231,[1]BN2_1!$A:$AC,3,0)),0,VLOOKUP($P231,[1]BN2_1!$A:$AC,3,0))</f>
        <v>29.752300000000002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22.3141</v>
      </c>
      <c r="F231" s="26">
        <f t="shared" si="15"/>
        <v>74.999579864413832</v>
      </c>
      <c r="G231" s="33">
        <f>IF(ISERROR(VLOOKUP($P231,[1]BN2_1!$A:$AC,12,0)),0,VLOOKUP($P231,[1]BN2_1!$A:$AC,12,0))</f>
        <v>0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0</v>
      </c>
      <c r="J231" s="36">
        <f t="shared" si="16"/>
        <v>0</v>
      </c>
      <c r="K231" s="23">
        <f t="shared" si="17"/>
        <v>29.752300000000002</v>
      </c>
      <c r="L231" s="24">
        <f>IF(ISERROR(VLOOKUP($P231,[1]BN2_1!$A:$U,21,0)),0,VLOOKUP($P231,[1]BN2_1!$A:$U,21,0))</f>
        <v>29.752300000000002</v>
      </c>
      <c r="M231" s="24">
        <f t="shared" si="18"/>
        <v>0</v>
      </c>
      <c r="N231" s="27">
        <f t="shared" si="18"/>
        <v>22.3141</v>
      </c>
      <c r="O231" s="29">
        <f t="shared" si="19"/>
        <v>74.999579864413832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สถาบันรับรองคุณภาพสถานพยาบาล (องค์การมหาชน)</v>
      </c>
      <c r="C232" s="23">
        <f>IF(ISERROR(VLOOKUP($P232,[1]BN2_1!$A:$AC,3,0)),0,VLOOKUP($P232,[1]BN2_1!$A:$AC,3,0))</f>
        <v>69.329300000000003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51.996899999999997</v>
      </c>
      <c r="F232" s="26">
        <f t="shared" si="15"/>
        <v>74.999891820629941</v>
      </c>
      <c r="G232" s="33">
        <f>IF(ISERROR(VLOOKUP($P232,[1]BN2_1!$A:$AC,12,0)),0,VLOOKUP($P232,[1]BN2_1!$A:$AC,12,0))</f>
        <v>0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0</v>
      </c>
      <c r="J232" s="36">
        <f t="shared" si="16"/>
        <v>0</v>
      </c>
      <c r="K232" s="23">
        <f t="shared" si="17"/>
        <v>69.329300000000003</v>
      </c>
      <c r="L232" s="24">
        <f>IF(ISERROR(VLOOKUP($P232,[1]BN2_1!$A:$U,21,0)),0,VLOOKUP($P232,[1]BN2_1!$A:$U,21,0))</f>
        <v>69.329300000000003</v>
      </c>
      <c r="M232" s="24">
        <f t="shared" si="18"/>
        <v>0</v>
      </c>
      <c r="N232" s="27">
        <f t="shared" si="18"/>
        <v>51.996899999999997</v>
      </c>
      <c r="O232" s="29">
        <f t="shared" si="19"/>
        <v>74.999891820629941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สนง.คณะกรรมการนโยบายเขตพัฒนาพิเศษภาคตะวันออก</v>
      </c>
      <c r="C233" s="23">
        <f>IF(ISERROR(VLOOKUP($P233,[1]BN2_1!$A:$AC,3,0)),0,VLOOKUP($P233,[1]BN2_1!$A:$AC,3,0))</f>
        <v>569.90430000000003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423.85309999999998</v>
      </c>
      <c r="F233" s="26">
        <f t="shared" si="15"/>
        <v>74.372679763953343</v>
      </c>
      <c r="G233" s="33">
        <f>IF(ISERROR(VLOOKUP($P233,[1]BN2_1!$A:$AC,12,0)),0,VLOOKUP($P233,[1]BN2_1!$A:$AC,12,0))</f>
        <v>14.3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14.3</v>
      </c>
      <c r="J233" s="36">
        <f t="shared" si="16"/>
        <v>100</v>
      </c>
      <c r="K233" s="23">
        <f t="shared" si="17"/>
        <v>584.20429999999999</v>
      </c>
      <c r="L233" s="24">
        <f>IF(ISERROR(VLOOKUP($P233,[1]BN2_1!$A:$U,21,0)),0,VLOOKUP($P233,[1]BN2_1!$A:$U,21,0))</f>
        <v>584.20429999999999</v>
      </c>
      <c r="M233" s="24">
        <f t="shared" si="18"/>
        <v>0</v>
      </c>
      <c r="N233" s="27">
        <f t="shared" si="18"/>
        <v>438.15309999999999</v>
      </c>
      <c r="O233" s="29">
        <f t="shared" si="19"/>
        <v>74.999978603375567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สำนักงานคณะกรรมการส่งเสริมวิทยาศาสตร์  วิจัย และนวัตกรรม</v>
      </c>
      <c r="C234" s="23">
        <f>IF(ISERROR(VLOOKUP($P234,[1]BN2_1!$A:$AC,3,0)),0,VLOOKUP($P234,[1]BN2_1!$A:$AC,3,0))</f>
        <v>225.8339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169.37540000000001</v>
      </c>
      <c r="F234" s="26">
        <f t="shared" si="15"/>
        <v>74.99998892991708</v>
      </c>
      <c r="G234" s="33">
        <f>IF(ISERROR(VLOOKUP($P234,[1]BN2_1!$A:$AC,12,0)),0,VLOOKUP($P234,[1]BN2_1!$A:$AC,12,0))</f>
        <v>0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0</v>
      </c>
      <c r="J234" s="36">
        <f t="shared" si="16"/>
        <v>0</v>
      </c>
      <c r="K234" s="23">
        <f t="shared" si="17"/>
        <v>225.8339</v>
      </c>
      <c r="L234" s="24">
        <f>IF(ISERROR(VLOOKUP($P234,[1]BN2_1!$A:$U,21,0)),0,VLOOKUP($P234,[1]BN2_1!$A:$U,21,0))</f>
        <v>225.8339</v>
      </c>
      <c r="M234" s="24">
        <f t="shared" si="18"/>
        <v>0</v>
      </c>
      <c r="N234" s="27">
        <f t="shared" si="18"/>
        <v>169.37540000000001</v>
      </c>
      <c r="O234" s="29">
        <f t="shared" si="19"/>
        <v>74.99998892991708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สำนักงานส่งเสริมเศรษฐกิจสร้างสรรค์(องค์การมหาชน)</v>
      </c>
      <c r="C235" s="23">
        <f>IF(ISERROR(VLOOKUP($P235,[1]BN2_1!$A:$AC,3,0)),0,VLOOKUP($P235,[1]BN2_1!$A:$AC,3,0))</f>
        <v>318.38310000000001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238.78729999999999</v>
      </c>
      <c r="F235" s="26">
        <f t="shared" si="15"/>
        <v>74.999992147824429</v>
      </c>
      <c r="G235" s="33">
        <f>IF(ISERROR(VLOOKUP($P235,[1]BN2_1!$A:$AC,12,0)),0,VLOOKUP($P235,[1]BN2_1!$A:$AC,12,0))</f>
        <v>0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0</v>
      </c>
      <c r="J235" s="36">
        <f t="shared" si="16"/>
        <v>0</v>
      </c>
      <c r="K235" s="23">
        <f t="shared" si="17"/>
        <v>318.38310000000001</v>
      </c>
      <c r="L235" s="24">
        <f>IF(ISERROR(VLOOKUP($P235,[1]BN2_1!$A:$U,21,0)),0,VLOOKUP($P235,[1]BN2_1!$A:$U,21,0))</f>
        <v>318.38310000000001</v>
      </c>
      <c r="M235" s="24">
        <f t="shared" si="18"/>
        <v>0</v>
      </c>
      <c r="N235" s="27">
        <f t="shared" si="18"/>
        <v>238.78729999999999</v>
      </c>
      <c r="O235" s="29">
        <f t="shared" si="19"/>
        <v>74.999992147824429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สำนักงานพัฒนารัฐบาลดิจิทัล(องค์การมหาชน)</v>
      </c>
      <c r="C236" s="23">
        <f>IF(ISERROR(VLOOKUP($P236,[1]BN2_1!$A:$AC,3,0)),0,VLOOKUP($P236,[1]BN2_1!$A:$AC,3,0))</f>
        <v>938.33280000000002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654.41890000000001</v>
      </c>
      <c r="F236" s="26">
        <f t="shared" si="15"/>
        <v>69.742728805813883</v>
      </c>
      <c r="G236" s="33">
        <f>IF(ISERROR(VLOOKUP($P236,[1]BN2_1!$A:$AC,12,0)),0,VLOOKUP($P236,[1]BN2_1!$A:$AC,12,0))</f>
        <v>197.3229</v>
      </c>
      <c r="H236" s="34">
        <f>IF(ISERROR(VLOOKUP($P236,[1]BN2_1!$A:$AC,16,0)),0,VLOOKUP($P236,[1]BN2_1!$A:$AC,16,0))</f>
        <v>0</v>
      </c>
      <c r="I236" s="35">
        <f>IF(ISERROR(VLOOKUP($P236,[1]BN2_1!$A:$AC,17,0)),0,VLOOKUP($P236,[1]BN2_1!$A:$AC,17,0))</f>
        <v>197.3229</v>
      </c>
      <c r="J236" s="36">
        <f t="shared" si="16"/>
        <v>100</v>
      </c>
      <c r="K236" s="23">
        <f t="shared" si="17"/>
        <v>1135.6557</v>
      </c>
      <c r="L236" s="24">
        <f>IF(ISERROR(VLOOKUP($P236,[1]BN2_1!$A:$U,21,0)),0,VLOOKUP($P236,[1]BN2_1!$A:$U,21,0))</f>
        <v>1135.6557</v>
      </c>
      <c r="M236" s="24">
        <f t="shared" si="18"/>
        <v>0</v>
      </c>
      <c r="N236" s="27">
        <f t="shared" si="18"/>
        <v>851.74180000000001</v>
      </c>
      <c r="O236" s="29">
        <f t="shared" si="19"/>
        <v>75.000002201371416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องค์การบริหารจัดการก๊าซเรือนกระจก (องค์การมหาชน)</v>
      </c>
      <c r="C237" s="23">
        <f>IF(ISERROR(VLOOKUP($P237,[1]BN2_1!$A:$AC,3,0)),0,VLOOKUP($P237,[1]BN2_1!$A:$AC,3,0))</f>
        <v>139.6208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104.34869999999999</v>
      </c>
      <c r="F237" s="26">
        <f t="shared" si="15"/>
        <v>74.737216804372991</v>
      </c>
      <c r="G237" s="33">
        <f>IF(ISERROR(VLOOKUP($P237,[1]BN2_1!$A:$AC,12,0)),0,VLOOKUP($P237,[1]BN2_1!$A:$AC,12,0))</f>
        <v>1.4699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1.4699</v>
      </c>
      <c r="J237" s="36">
        <f t="shared" si="16"/>
        <v>100</v>
      </c>
      <c r="K237" s="23">
        <f t="shared" si="17"/>
        <v>141.0907</v>
      </c>
      <c r="L237" s="24">
        <f>IF(ISERROR(VLOOKUP($P237,[1]BN2_1!$A:$U,21,0)),0,VLOOKUP($P237,[1]BN2_1!$A:$U,21,0))</f>
        <v>141.0907</v>
      </c>
      <c r="M237" s="24">
        <f t="shared" si="18"/>
        <v>0</v>
      </c>
      <c r="N237" s="27">
        <f t="shared" si="18"/>
        <v>105.81859999999999</v>
      </c>
      <c r="O237" s="29">
        <f t="shared" si="19"/>
        <v>75.000407539263747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สำนักงานส่งเสริมวิสาหกิจเพื่อสังคม</v>
      </c>
      <c r="C238" s="23">
        <f>IF(ISERROR(VLOOKUP($P238,[1]BN2_1!$A:$AC,3,0)),0,VLOOKUP($P238,[1]BN2_1!$A:$AC,3,0))</f>
        <v>20.728000000000002</v>
      </c>
      <c r="D238" s="24">
        <f>IF(ISERROR(VLOOKUP($P238,[1]BN2_1!$A:$AC,7,0)),0,VLOOKUP($P238,[1]BN2_1!$A:$AC,7,0))</f>
        <v>0</v>
      </c>
      <c r="E238" s="25">
        <f>IF(ISERROR(VLOOKUP($P238,[1]BN2_1!$A:$AC,8,0)),0,VLOOKUP($P238,[1]BN2_1!$A:$AC,8,0))</f>
        <v>15.3637</v>
      </c>
      <c r="F238" s="26">
        <f t="shared" si="15"/>
        <v>74.12051331532227</v>
      </c>
      <c r="G238" s="33">
        <f>IF(ISERROR(VLOOKUP($P238,[1]BN2_1!$A:$AC,12,0)),0,VLOOKUP($P238,[1]BN2_1!$A:$AC,12,0))</f>
        <v>0.73009999999999997</v>
      </c>
      <c r="H238" s="34">
        <f>IF(ISERROR(VLOOKUP($P238,[1]BN2_1!$A:$AC,16,0)),0,VLOOKUP($P238,[1]BN2_1!$A:$AC,16,0))</f>
        <v>0</v>
      </c>
      <c r="I238" s="35">
        <f>IF(ISERROR(VLOOKUP($P238,[1]BN2_1!$A:$AC,17,0)),0,VLOOKUP($P238,[1]BN2_1!$A:$AC,17,0))</f>
        <v>0.73009999999999997</v>
      </c>
      <c r="J238" s="36">
        <f t="shared" si="16"/>
        <v>100</v>
      </c>
      <c r="K238" s="23">
        <f t="shared" si="17"/>
        <v>21.458100000000002</v>
      </c>
      <c r="L238" s="24">
        <f>IF(ISERROR(VLOOKUP($P238,[1]BN2_1!$A:$U,21,0)),0,VLOOKUP($P238,[1]BN2_1!$A:$U,21,0))</f>
        <v>21.458100000000002</v>
      </c>
      <c r="M238" s="24">
        <f t="shared" si="18"/>
        <v>0</v>
      </c>
      <c r="N238" s="27">
        <f t="shared" si="18"/>
        <v>16.093799999999998</v>
      </c>
      <c r="O238" s="29">
        <f t="shared" si="19"/>
        <v>75.00104855509106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สำนักงานประกันสังคม</v>
      </c>
      <c r="C239" s="23">
        <f>IF(ISERROR(VLOOKUP($P239,[1]BN2_1!$A:$AC,3,0)),0,VLOOKUP($P239,[1]BN2_1!$A:$AC,3,0))</f>
        <v>64523.541400000002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48406.163939279999</v>
      </c>
      <c r="F239" s="26">
        <f t="shared" si="15"/>
        <v>75.020934823146575</v>
      </c>
      <c r="G239" s="33">
        <f>IF(ISERROR(VLOOKUP($P239,[1]BN2_1!$A:$AC,12,0)),0,VLOOKUP($P239,[1]BN2_1!$A:$AC,12,0))</f>
        <v>0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0</v>
      </c>
      <c r="J239" s="36">
        <f t="shared" si="16"/>
        <v>0</v>
      </c>
      <c r="K239" s="23">
        <f t="shared" si="17"/>
        <v>64523.541400000002</v>
      </c>
      <c r="L239" s="24">
        <f>IF(ISERROR(VLOOKUP($P239,[1]BN2_1!$A:$U,21,0)),0,VLOOKUP($P239,[1]BN2_1!$A:$U,21,0))</f>
        <v>64523.541400000002</v>
      </c>
      <c r="M239" s="24">
        <f t="shared" si="18"/>
        <v>0</v>
      </c>
      <c r="N239" s="27">
        <f t="shared" si="18"/>
        <v>48406.163939279999</v>
      </c>
      <c r="O239" s="29">
        <f t="shared" si="19"/>
        <v>75.020934823146575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สำนักงานคณะกรรมการป้องกันและปราบปรามการทุจริตแห่งชาติ</v>
      </c>
      <c r="C240" s="23">
        <f>IF(ISERROR(VLOOKUP($P240,[1]BN2_1!$A:$AC,3,0)),0,VLOOKUP($P240,[1]BN2_1!$A:$AC,3,0))</f>
        <v>2069.9265999999998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1552.4448</v>
      </c>
      <c r="F240" s="26">
        <f t="shared" si="15"/>
        <v>74.999992753366243</v>
      </c>
      <c r="G240" s="33">
        <f>IF(ISERROR(VLOOKUP($P240,[1]BN2_1!$A:$AC,12,0)),0,VLOOKUP($P240,[1]BN2_1!$A:$AC,12,0))</f>
        <v>295.46960000000001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223.2653</v>
      </c>
      <c r="J240" s="36">
        <f t="shared" si="16"/>
        <v>75.562866704391922</v>
      </c>
      <c r="K240" s="23">
        <f t="shared" si="17"/>
        <v>2365.3961999999997</v>
      </c>
      <c r="L240" s="24">
        <f>IF(ISERROR(VLOOKUP($P240,[1]BN2_1!$A:$U,21,0)),0,VLOOKUP($P240,[1]BN2_1!$A:$U,21,0))</f>
        <v>2365.3962000000001</v>
      </c>
      <c r="M240" s="24">
        <f t="shared" si="18"/>
        <v>0</v>
      </c>
      <c r="N240" s="27">
        <f t="shared" si="18"/>
        <v>1775.7101</v>
      </c>
      <c r="O240" s="29">
        <f t="shared" si="19"/>
        <v>75.070303232921404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สำนักงานผู้ตรวจการแผ่นดิน</v>
      </c>
      <c r="C241" s="23">
        <f>IF(ISERROR(VLOOKUP($P241,[1]BN2_1!$A:$AC,3,0)),0,VLOOKUP($P241,[1]BN2_1!$A:$AC,3,0))</f>
        <v>316.43990000000002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236.53919999999999</v>
      </c>
      <c r="F241" s="26">
        <f t="shared" si="15"/>
        <v>74.750118426911399</v>
      </c>
      <c r="G241" s="33">
        <f>IF(ISERROR(VLOOKUP($P241,[1]BN2_1!$A:$AC,12,0)),0,VLOOKUP($P241,[1]BN2_1!$A:$AC,12,0))</f>
        <v>4.4462000000000002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4.4462000000000002</v>
      </c>
      <c r="J241" s="36">
        <f t="shared" si="16"/>
        <v>100</v>
      </c>
      <c r="K241" s="23">
        <f t="shared" si="17"/>
        <v>320.8861</v>
      </c>
      <c r="L241" s="24">
        <f>IF(ISERROR(VLOOKUP($P241,[1]BN2_1!$A:$U,21,0)),0,VLOOKUP($P241,[1]BN2_1!$A:$U,21,0))</f>
        <v>320.8861</v>
      </c>
      <c r="M241" s="24">
        <f t="shared" si="18"/>
        <v>0</v>
      </c>
      <c r="N241" s="27">
        <f t="shared" si="18"/>
        <v>240.9854</v>
      </c>
      <c r="O241" s="29">
        <f t="shared" si="19"/>
        <v>75.099980958975792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ศูนย์ส่งเสริมศิลปาชีพระหว่างประเทศ(องค์การมหาชน)</v>
      </c>
      <c r="C242" s="23">
        <f>IF(ISERROR(VLOOKUP($P242,[1]BN2_1!$A:$AC,3,0)),0,VLOOKUP($P242,[1]BN2_1!$A:$AC,3,0))</f>
        <v>216.9725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162.72919999999999</v>
      </c>
      <c r="F242" s="26">
        <f t="shared" si="15"/>
        <v>74.99991934461741</v>
      </c>
      <c r="G242" s="33">
        <f>IF(ISERROR(VLOOKUP($P242,[1]BN2_1!$A:$AC,12,0)),0,VLOOKUP($P242,[1]BN2_1!$A:$AC,12,0))</f>
        <v>1.048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1.048</v>
      </c>
      <c r="J242" s="36">
        <f t="shared" si="16"/>
        <v>100</v>
      </c>
      <c r="K242" s="23">
        <f t="shared" si="17"/>
        <v>218.0205</v>
      </c>
      <c r="L242" s="24">
        <f>IF(ISERROR(VLOOKUP($P242,[1]BN2_1!$A:$U,21,0)),0,VLOOKUP($P242,[1]BN2_1!$A:$U,21,0))</f>
        <v>218.0205</v>
      </c>
      <c r="M242" s="24">
        <f t="shared" si="18"/>
        <v>0</v>
      </c>
      <c r="N242" s="27">
        <f t="shared" si="18"/>
        <v>163.77719999999999</v>
      </c>
      <c r="O242" s="29">
        <f t="shared" si="19"/>
        <v>75.120091917961844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สำนักงานรับรองมาตรฐานและประเมินคุณภาพการศึกษา</v>
      </c>
      <c r="C243" s="23">
        <f>IF(ISERROR(VLOOKUP($P243,[1]BN2_1!$A:$AC,3,0)),0,VLOOKUP($P243,[1]BN2_1!$A:$AC,3,0))</f>
        <v>279.80180000000001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209.46100000000001</v>
      </c>
      <c r="F243" s="26">
        <f t="shared" si="15"/>
        <v>74.86049053294154</v>
      </c>
      <c r="G243" s="33">
        <f>IF(ISERROR(VLOOKUP($P243,[1]BN2_1!$A:$AC,12,0)),0,VLOOKUP($P243,[1]BN2_1!$A:$AC,12,0))</f>
        <v>2.9312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2.9312</v>
      </c>
      <c r="J243" s="36">
        <f t="shared" si="16"/>
        <v>100</v>
      </c>
      <c r="K243" s="23">
        <f t="shared" si="17"/>
        <v>282.733</v>
      </c>
      <c r="L243" s="24">
        <f>IF(ISERROR(VLOOKUP($P243,[1]BN2_1!$A:$U,21,0)),0,VLOOKUP($P243,[1]BN2_1!$A:$U,21,0))</f>
        <v>282.733</v>
      </c>
      <c r="M243" s="24">
        <f t="shared" si="18"/>
        <v>0</v>
      </c>
      <c r="N243" s="27">
        <f t="shared" si="18"/>
        <v>212.3922</v>
      </c>
      <c r="O243" s="29">
        <f t="shared" si="19"/>
        <v>75.12112134062879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สำนักงานสภานโยบายการอุดมศึกษา วิทยาศาสตร์ วิจัยและนวัตกรรมแห่งชาติ</v>
      </c>
      <c r="C244" s="23">
        <f>IF(ISERROR(VLOOKUP($P244,[1]BN2_1!$A:$AC,3,0)),0,VLOOKUP($P244,[1]BN2_1!$A:$AC,3,0))</f>
        <v>215.15639999999999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161.65270000000001</v>
      </c>
      <c r="F244" s="26">
        <f t="shared" si="15"/>
        <v>75.132647692562259</v>
      </c>
      <c r="G244" s="33">
        <f>IF(ISERROR(VLOOKUP($P244,[1]BN2_1!$A:$AC,12,0)),0,VLOOKUP($P244,[1]BN2_1!$A:$AC,12,0))</f>
        <v>0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0</v>
      </c>
      <c r="J244" s="36">
        <f t="shared" si="16"/>
        <v>0</v>
      </c>
      <c r="K244" s="23">
        <f t="shared" si="17"/>
        <v>215.15639999999999</v>
      </c>
      <c r="L244" s="24">
        <f>IF(ISERROR(VLOOKUP($P244,[1]BN2_1!$A:$U,21,0)),0,VLOOKUP($P244,[1]BN2_1!$A:$U,21,0))</f>
        <v>215.15639999999999</v>
      </c>
      <c r="M244" s="24">
        <f t="shared" si="18"/>
        <v>0</v>
      </c>
      <c r="N244" s="27">
        <f t="shared" si="18"/>
        <v>161.65270000000001</v>
      </c>
      <c r="O244" s="29">
        <f t="shared" si="19"/>
        <v>75.132647692562259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สถาบันบัณฑิตพัฒนบริหารศาสตร์</v>
      </c>
      <c r="C245" s="23">
        <f>IF(ISERROR(VLOOKUP($P245,[1]BN2_1!$A:$AC,3,0)),0,VLOOKUP($P245,[1]BN2_1!$A:$AC,3,0))</f>
        <v>436.35050000000001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311.06661931999997</v>
      </c>
      <c r="F245" s="26">
        <f t="shared" si="15"/>
        <v>71.288246334082345</v>
      </c>
      <c r="G245" s="33">
        <f>IF(ISERROR(VLOOKUP($P245,[1]BN2_1!$A:$AC,12,0)),0,VLOOKUP($P245,[1]BN2_1!$A:$AC,12,0))</f>
        <v>68.754099999999994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68.754099999999994</v>
      </c>
      <c r="J245" s="36">
        <f t="shared" si="16"/>
        <v>100</v>
      </c>
      <c r="K245" s="23">
        <f t="shared" si="17"/>
        <v>505.1046</v>
      </c>
      <c r="L245" s="24">
        <f>IF(ISERROR(VLOOKUP($P245,[1]BN2_1!$A:$U,21,0)),0,VLOOKUP($P245,[1]BN2_1!$A:$U,21,0))</f>
        <v>505.1046</v>
      </c>
      <c r="M245" s="24">
        <f t="shared" si="18"/>
        <v>0</v>
      </c>
      <c r="N245" s="27">
        <f t="shared" si="18"/>
        <v>379.82071931999997</v>
      </c>
      <c r="O245" s="29">
        <f t="shared" si="19"/>
        <v>75.19644828417718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สถาบันส่งเสริมการสอนวิทยาศาสตร์และเทคโนโลยี</v>
      </c>
      <c r="C246" s="23">
        <f>IF(ISERROR(VLOOKUP($P246,[1]BN2_1!$A:$AC,3,0)),0,VLOOKUP($P246,[1]BN2_1!$A:$AC,3,0))</f>
        <v>1610.1106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1205.4203</v>
      </c>
      <c r="F246" s="26">
        <f t="shared" si="15"/>
        <v>74.86568314002777</v>
      </c>
      <c r="G246" s="33">
        <f>IF(ISERROR(VLOOKUP($P246,[1]BN2_1!$A:$AC,12,0)),0,VLOOKUP($P246,[1]BN2_1!$A:$AC,12,0))</f>
        <v>31.7623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31.7623</v>
      </c>
      <c r="J246" s="36">
        <f t="shared" si="16"/>
        <v>100</v>
      </c>
      <c r="K246" s="23">
        <f t="shared" si="17"/>
        <v>1641.8729000000001</v>
      </c>
      <c r="L246" s="24">
        <f>IF(ISERROR(VLOOKUP($P246,[1]BN2_1!$A:$U,21,0)),0,VLOOKUP($P246,[1]BN2_1!$A:$U,21,0))</f>
        <v>1641.8729000000001</v>
      </c>
      <c r="M246" s="24">
        <f t="shared" si="18"/>
        <v>0</v>
      </c>
      <c r="N246" s="27">
        <f t="shared" si="18"/>
        <v>1237.1826000000001</v>
      </c>
      <c r="O246" s="29">
        <f t="shared" si="19"/>
        <v>75.351910613787467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สำนักงานพัฒนาเศรษฐกิจจากฐานชีวภาพ</v>
      </c>
      <c r="C247" s="23">
        <f>IF(ISERROR(VLOOKUP($P247,[1]BN2_1!$A:$AC,3,0)),0,VLOOKUP($P247,[1]BN2_1!$A:$AC,3,0))</f>
        <v>153.76900000000001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115.32689999999999</v>
      </c>
      <c r="F247" s="26">
        <f t="shared" si="15"/>
        <v>75.000097548920778</v>
      </c>
      <c r="G247" s="33">
        <f>IF(ISERROR(VLOOKUP($P247,[1]BN2_1!$A:$AC,12,0)),0,VLOOKUP($P247,[1]BN2_1!$A:$AC,12,0))</f>
        <v>3.2698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3.2698</v>
      </c>
      <c r="J247" s="36">
        <f t="shared" si="16"/>
        <v>100</v>
      </c>
      <c r="K247" s="23">
        <f t="shared" si="17"/>
        <v>157.03880000000001</v>
      </c>
      <c r="L247" s="24">
        <f>IF(ISERROR(VLOOKUP($P247,[1]BN2_1!$A:$U,21,0)),0,VLOOKUP($P247,[1]BN2_1!$A:$U,21,0))</f>
        <v>157.03880000000001</v>
      </c>
      <c r="M247" s="24">
        <f t="shared" si="18"/>
        <v>0</v>
      </c>
      <c r="N247" s="27">
        <f t="shared" si="18"/>
        <v>118.5967</v>
      </c>
      <c r="O247" s="29">
        <f t="shared" si="19"/>
        <v>75.52063566456188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สถาบันดนตรีกัลยาณิวัฒนา</v>
      </c>
      <c r="C248" s="23">
        <f>IF(ISERROR(VLOOKUP($P248,[1]BN2_1!$A:$AC,3,0)),0,VLOOKUP($P248,[1]BN2_1!$A:$AC,3,0))</f>
        <v>81.5745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56.170299999999997</v>
      </c>
      <c r="F248" s="26">
        <f t="shared" si="15"/>
        <v>68.857669982653888</v>
      </c>
      <c r="G248" s="33">
        <f>IF(ISERROR(VLOOKUP($P248,[1]BN2_1!$A:$AC,12,0)),0,VLOOKUP($P248,[1]BN2_1!$A:$AC,12,0))</f>
        <v>37.183399999999999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33.583399999999997</v>
      </c>
      <c r="J248" s="36">
        <f t="shared" si="16"/>
        <v>90.318260298950605</v>
      </c>
      <c r="K248" s="23">
        <f t="shared" si="17"/>
        <v>118.75790000000001</v>
      </c>
      <c r="L248" s="24">
        <f>IF(ISERROR(VLOOKUP($P248,[1]BN2_1!$A:$U,21,0)),0,VLOOKUP($P248,[1]BN2_1!$A:$U,21,0))</f>
        <v>118.75790000000001</v>
      </c>
      <c r="M248" s="24">
        <f t="shared" si="18"/>
        <v>0</v>
      </c>
      <c r="N248" s="27">
        <f t="shared" si="18"/>
        <v>89.753699999999995</v>
      </c>
      <c r="O248" s="29">
        <f t="shared" si="19"/>
        <v>75.577035296178181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ศูนย์มานุษยวิทยาสิรินธร(องค์การมหาชน)</v>
      </c>
      <c r="C249" s="23">
        <f>IF(ISERROR(VLOOKUP($P249,[1]BN2_1!$A:$AC,3,0)),0,VLOOKUP($P249,[1]BN2_1!$A:$AC,3,0))</f>
        <v>101.05159999999999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75.788700000000006</v>
      </c>
      <c r="F249" s="26">
        <f t="shared" si="15"/>
        <v>75.000000000000014</v>
      </c>
      <c r="G249" s="33">
        <f>IF(ISERROR(VLOOKUP($P249,[1]BN2_1!$A:$AC,12,0)),0,VLOOKUP($P249,[1]BN2_1!$A:$AC,12,0))</f>
        <v>3.1804999999999999</v>
      </c>
      <c r="H249" s="34">
        <f>IF(ISERROR(VLOOKUP($P249,[1]BN2_1!$A:$AC,16,0)),0,VLOOKUP($P249,[1]BN2_1!$A:$AC,16,0))</f>
        <v>0</v>
      </c>
      <c r="I249" s="35">
        <f>IF(ISERROR(VLOOKUP($P249,[1]BN2_1!$A:$AC,17,0)),0,VLOOKUP($P249,[1]BN2_1!$A:$AC,17,0))</f>
        <v>3.1804999999999999</v>
      </c>
      <c r="J249" s="36">
        <f t="shared" si="16"/>
        <v>100</v>
      </c>
      <c r="K249" s="23">
        <f t="shared" si="17"/>
        <v>104.23209999999999</v>
      </c>
      <c r="L249" s="24">
        <f>IF(ISERROR(VLOOKUP($P249,[1]BN2_1!$A:$U,21,0)),0,VLOOKUP($P249,[1]BN2_1!$A:$U,21,0))</f>
        <v>104.2321</v>
      </c>
      <c r="M249" s="24">
        <f t="shared" si="18"/>
        <v>0</v>
      </c>
      <c r="N249" s="27">
        <f t="shared" si="18"/>
        <v>78.969200000000001</v>
      </c>
      <c r="O249" s="29">
        <f t="shared" si="19"/>
        <v>75.762840813914352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สำนักงานศาลปกครอง</v>
      </c>
      <c r="C250" s="23">
        <f>IF(ISERROR(VLOOKUP($P250,[1]BN2_1!$A:$AC,3,0)),0,VLOOKUP($P250,[1]BN2_1!$A:$AC,3,0))</f>
        <v>2275.3143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1706.0741</v>
      </c>
      <c r="F250" s="26">
        <f t="shared" si="15"/>
        <v>74.981909092735009</v>
      </c>
      <c r="G250" s="33">
        <f>IF(ISERROR(VLOOKUP($P250,[1]BN2_1!$A:$AC,12,0)),0,VLOOKUP($P250,[1]BN2_1!$A:$AC,12,0))</f>
        <v>195.9708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170.03729999999999</v>
      </c>
      <c r="J250" s="36">
        <f t="shared" si="16"/>
        <v>86.766650950039491</v>
      </c>
      <c r="K250" s="23">
        <f t="shared" si="17"/>
        <v>2471.2851000000001</v>
      </c>
      <c r="L250" s="24">
        <f>IF(ISERROR(VLOOKUP($P250,[1]BN2_1!$A:$U,21,0)),0,VLOOKUP($P250,[1]BN2_1!$A:$U,21,0))</f>
        <v>2471.2851000000001</v>
      </c>
      <c r="M250" s="24">
        <f t="shared" si="18"/>
        <v>0</v>
      </c>
      <c r="N250" s="27">
        <f t="shared" si="18"/>
        <v>1876.1114</v>
      </c>
      <c r="O250" s="29">
        <f t="shared" si="19"/>
        <v>75.91642906761345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สำนักงานเลขาธิการคุรุสภา</v>
      </c>
      <c r="C251" s="23">
        <f>IF(ISERROR(VLOOKUP($P251,[1]BN2_1!$A:$AC,3,0)),0,VLOOKUP($P251,[1]BN2_1!$A:$AC,3,0))</f>
        <v>195.9134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146.935</v>
      </c>
      <c r="F251" s="26">
        <f t="shared" si="15"/>
        <v>74.99997447851959</v>
      </c>
      <c r="G251" s="33">
        <f>IF(ISERROR(VLOOKUP($P251,[1]BN2_1!$A:$AC,12,0)),0,VLOOKUP($P251,[1]BN2_1!$A:$AC,12,0))</f>
        <v>11.3985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11.3985</v>
      </c>
      <c r="J251" s="36">
        <f t="shared" si="16"/>
        <v>100</v>
      </c>
      <c r="K251" s="23">
        <f t="shared" si="17"/>
        <v>207.31190000000001</v>
      </c>
      <c r="L251" s="24">
        <f>IF(ISERROR(VLOOKUP($P251,[1]BN2_1!$A:$U,21,0)),0,VLOOKUP($P251,[1]BN2_1!$A:$U,21,0))</f>
        <v>207.31190000000001</v>
      </c>
      <c r="M251" s="24">
        <f t="shared" si="18"/>
        <v>0</v>
      </c>
      <c r="N251" s="27">
        <f t="shared" si="18"/>
        <v>158.33350000000002</v>
      </c>
      <c r="O251" s="29">
        <f t="shared" si="19"/>
        <v>76.374535181048458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สถาบันวิจัยและพัฒนาพื้นที่สูง (องค์การมหาชน)</v>
      </c>
      <c r="C252" s="23">
        <f>IF(ISERROR(VLOOKUP($P252,[1]BN2_1!$A:$AC,3,0)),0,VLOOKUP($P252,[1]BN2_1!$A:$AC,3,0))</f>
        <v>414.63060000000002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310.97289999999998</v>
      </c>
      <c r="F252" s="26">
        <f t="shared" si="15"/>
        <v>74.999987941073314</v>
      </c>
      <c r="G252" s="33">
        <f>IF(ISERROR(VLOOKUP($P252,[1]BN2_1!$A:$AC,12,0)),0,VLOOKUP($P252,[1]BN2_1!$A:$AC,12,0))</f>
        <v>29.292300000000001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29.292300000000001</v>
      </c>
      <c r="J252" s="36">
        <f t="shared" si="16"/>
        <v>100</v>
      </c>
      <c r="K252" s="23">
        <f t="shared" si="17"/>
        <v>443.92290000000003</v>
      </c>
      <c r="L252" s="24">
        <f>IF(ISERROR(VLOOKUP($P252,[1]BN2_1!$A:$U,21,0)),0,VLOOKUP($P252,[1]BN2_1!$A:$U,21,0))</f>
        <v>443.92290000000003</v>
      </c>
      <c r="M252" s="24">
        <f t="shared" si="18"/>
        <v>0</v>
      </c>
      <c r="N252" s="27">
        <f t="shared" si="18"/>
        <v>340.26519999999999</v>
      </c>
      <c r="O252" s="29">
        <f t="shared" si="19"/>
        <v>76.649616408615088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สถาบันมาตรวิทยาแห่งชาติ</v>
      </c>
      <c r="C253" s="23">
        <f>IF(ISERROR(VLOOKUP($P253,[1]BN2_1!$A:$AC,3,0)),0,VLOOKUP($P253,[1]BN2_1!$A:$AC,3,0))</f>
        <v>225.39789999999999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169.04810000000001</v>
      </c>
      <c r="F253" s="26">
        <f t="shared" si="15"/>
        <v>74.999855810546606</v>
      </c>
      <c r="G253" s="33">
        <f>IF(ISERROR(VLOOKUP($P253,[1]BN2_1!$A:$AC,12,0)),0,VLOOKUP($P253,[1]BN2_1!$A:$AC,12,0))</f>
        <v>259.48410000000001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202.7741</v>
      </c>
      <c r="J253" s="36">
        <f t="shared" si="16"/>
        <v>78.145096366212812</v>
      </c>
      <c r="K253" s="23">
        <f t="shared" si="17"/>
        <v>484.88200000000001</v>
      </c>
      <c r="L253" s="24">
        <f>IF(ISERROR(VLOOKUP($P253,[1]BN2_1!$A:$U,21,0)),0,VLOOKUP($P253,[1]BN2_1!$A:$U,21,0))</f>
        <v>484.88200000000001</v>
      </c>
      <c r="M253" s="24">
        <f t="shared" si="18"/>
        <v>0</v>
      </c>
      <c r="N253" s="27">
        <f t="shared" si="18"/>
        <v>371.82220000000001</v>
      </c>
      <c r="O253" s="29">
        <f t="shared" si="19"/>
        <v>76.683028035687045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จุฬาลงกรณ์มหาวิทยาลัย</v>
      </c>
      <c r="C254" s="23">
        <f>IF(ISERROR(VLOOKUP($P254,[1]BN2_1!$A:$AC,3,0)),0,VLOOKUP($P254,[1]BN2_1!$A:$AC,3,0))</f>
        <v>4713.5397999999996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3556.0726719600002</v>
      </c>
      <c r="F254" s="26">
        <f t="shared" si="15"/>
        <v>75.443781591915283</v>
      </c>
      <c r="G254" s="33">
        <f>IF(ISERROR(VLOOKUP($P254,[1]BN2_1!$A:$AC,12,0)),0,VLOOKUP($P254,[1]BN2_1!$A:$AC,12,0))</f>
        <v>476.54849999999999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436.09449999999998</v>
      </c>
      <c r="J254" s="36">
        <f t="shared" si="16"/>
        <v>91.511042422754457</v>
      </c>
      <c r="K254" s="23">
        <f t="shared" si="17"/>
        <v>5190.0882999999994</v>
      </c>
      <c r="L254" s="24">
        <f>IF(ISERROR(VLOOKUP($P254,[1]BN2_1!$A:$U,21,0)),0,VLOOKUP($P254,[1]BN2_1!$A:$U,21,0))</f>
        <v>5190.0883000000003</v>
      </c>
      <c r="M254" s="24">
        <f t="shared" si="18"/>
        <v>0</v>
      </c>
      <c r="N254" s="27">
        <f t="shared" si="18"/>
        <v>3992.1671719600004</v>
      </c>
      <c r="O254" s="29">
        <f t="shared" si="19"/>
        <v>76.919060740450234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มหาวิทยาลัยศิลปากร</v>
      </c>
      <c r="C255" s="23">
        <f>IF(ISERROR(VLOOKUP($P255,[1]BN2_1!$A:$AC,3,0)),0,VLOOKUP($P255,[1]BN2_1!$A:$AC,3,0))</f>
        <v>1435.4821999999999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1054.34107096</v>
      </c>
      <c r="F255" s="26">
        <f t="shared" si="15"/>
        <v>73.448564598014528</v>
      </c>
      <c r="G255" s="33">
        <f>IF(ISERROR(VLOOKUP($P255,[1]BN2_1!$A:$AC,12,0)),0,VLOOKUP($P255,[1]BN2_1!$A:$AC,12,0))</f>
        <v>242.5487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242.5487</v>
      </c>
      <c r="J255" s="36">
        <f t="shared" si="16"/>
        <v>100</v>
      </c>
      <c r="K255" s="23">
        <f t="shared" si="17"/>
        <v>1678.0309</v>
      </c>
      <c r="L255" s="24">
        <f>IF(ISERROR(VLOOKUP($P255,[1]BN2_1!$A:$U,21,0)),0,VLOOKUP($P255,[1]BN2_1!$A:$U,21,0))</f>
        <v>1678.0309</v>
      </c>
      <c r="M255" s="24">
        <f t="shared" si="18"/>
        <v>0</v>
      </c>
      <c r="N255" s="27">
        <f t="shared" si="18"/>
        <v>1296.8897709600001</v>
      </c>
      <c r="O255" s="29">
        <f t="shared" si="19"/>
        <v>77.286405808140969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ศูนย์ความเป็นเลิศด้านชีววิทยาศาสตร์ (องค์การมหาชน)</v>
      </c>
      <c r="C256" s="23">
        <f>IF(ISERROR(VLOOKUP($P256,[1]BN2_1!$A:$AC,3,0)),0,VLOOKUP($P256,[1]BN2_1!$A:$AC,3,0))</f>
        <v>63.961100000000002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47.970799999999997</v>
      </c>
      <c r="F256" s="26">
        <f t="shared" si="15"/>
        <v>74.999960913742882</v>
      </c>
      <c r="G256" s="33">
        <f>IF(ISERROR(VLOOKUP($P256,[1]BN2_1!$A:$AC,12,0)),0,VLOOKUP($P256,[1]BN2_1!$A:$AC,12,0))</f>
        <v>55.341299999999997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44.370399999999997</v>
      </c>
      <c r="J256" s="36">
        <f t="shared" si="16"/>
        <v>80.175926478055274</v>
      </c>
      <c r="K256" s="23">
        <f t="shared" si="17"/>
        <v>119.30240000000001</v>
      </c>
      <c r="L256" s="24">
        <f>IF(ISERROR(VLOOKUP($P256,[1]BN2_1!$A:$U,21,0)),0,VLOOKUP($P256,[1]BN2_1!$A:$U,21,0))</f>
        <v>119.30240000000001</v>
      </c>
      <c r="M256" s="24">
        <f t="shared" si="18"/>
        <v>0</v>
      </c>
      <c r="N256" s="27">
        <f t="shared" si="18"/>
        <v>92.341199999999986</v>
      </c>
      <c r="O256" s="29">
        <f t="shared" si="19"/>
        <v>77.400957566654142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มหาวิทยาลัยนเรศวร</v>
      </c>
      <c r="C257" s="23">
        <f>IF(ISERROR(VLOOKUP($P257,[1]BN2_1!$A:$AC,3,0)),0,VLOOKUP($P257,[1]BN2_1!$A:$AC,3,0))</f>
        <v>1919.2316891999999</v>
      </c>
      <c r="D257" s="24">
        <f>IF(ISERROR(VLOOKUP($P257,[1]BN2_1!$A:$AC,7,0)),0,VLOOKUP($P257,[1]BN2_1!$A:$AC,7,0))</f>
        <v>45.587639639999999</v>
      </c>
      <c r="E257" s="25">
        <f>IF(ISERROR(VLOOKUP($P257,[1]BN2_1!$A:$AC,8,0)),0,VLOOKUP($P257,[1]BN2_1!$A:$AC,8,0))</f>
        <v>1677.3750665800001</v>
      </c>
      <c r="F257" s="26">
        <f t="shared" si="15"/>
        <v>87.398258168568816</v>
      </c>
      <c r="G257" s="33">
        <f>IF(ISERROR(VLOOKUP($P257,[1]BN2_1!$A:$AC,12,0)),0,VLOOKUP($P257,[1]BN2_1!$A:$AC,12,0))</f>
        <v>427.2907108</v>
      </c>
      <c r="H257" s="34">
        <f>IF(ISERROR(VLOOKUP($P257,[1]BN2_1!$A:$AC,16,0)),0,VLOOKUP($P257,[1]BN2_1!$A:$AC,16,0))</f>
        <v>281.10013500000002</v>
      </c>
      <c r="I257" s="35">
        <f>IF(ISERROR(VLOOKUP($P257,[1]BN2_1!$A:$AC,17,0)),0,VLOOKUP($P257,[1]BN2_1!$A:$AC,17,0))</f>
        <v>142.30194080000001</v>
      </c>
      <c r="J257" s="36">
        <f t="shared" si="16"/>
        <v>33.303307842469486</v>
      </c>
      <c r="K257" s="23">
        <f t="shared" si="17"/>
        <v>2346.5223999999998</v>
      </c>
      <c r="L257" s="24">
        <f>IF(ISERROR(VLOOKUP($P257,[1]BN2_1!$A:$U,21,0)),0,VLOOKUP($P257,[1]BN2_1!$A:$U,21,0))</f>
        <v>2346.5223999999998</v>
      </c>
      <c r="M257" s="24">
        <f t="shared" si="18"/>
        <v>326.68777464000004</v>
      </c>
      <c r="N257" s="27">
        <f t="shared" si="18"/>
        <v>1819.6770073800001</v>
      </c>
      <c r="O257" s="29">
        <f t="shared" si="19"/>
        <v>77.547821720346676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มหาวิทยาลัยเชียงใหม่</v>
      </c>
      <c r="C258" s="23">
        <f>IF(ISERROR(VLOOKUP($P258,[1]BN2_1!$A:$AC,3,0)),0,VLOOKUP($P258,[1]BN2_1!$A:$AC,3,0))</f>
        <v>4830.5762999999997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3628.34821074</v>
      </c>
      <c r="F258" s="26">
        <f t="shared" si="15"/>
        <v>75.112118832280956</v>
      </c>
      <c r="G258" s="33">
        <f>IF(ISERROR(VLOOKUP($P258,[1]BN2_1!$A:$AC,12,0)),0,VLOOKUP($P258,[1]BN2_1!$A:$AC,12,0))</f>
        <v>636.52300000000002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612.923</v>
      </c>
      <c r="J258" s="36">
        <f t="shared" si="16"/>
        <v>96.292357071150604</v>
      </c>
      <c r="K258" s="23">
        <f t="shared" si="17"/>
        <v>5467.0992999999999</v>
      </c>
      <c r="L258" s="24">
        <f>IF(ISERROR(VLOOKUP($P258,[1]BN2_1!$A:$U,21,0)),0,VLOOKUP($P258,[1]BN2_1!$A:$U,21,0))</f>
        <v>5467.0992999999999</v>
      </c>
      <c r="M258" s="24">
        <f t="shared" si="18"/>
        <v>0</v>
      </c>
      <c r="N258" s="27">
        <f t="shared" si="18"/>
        <v>4241.2712107400002</v>
      </c>
      <c r="O258" s="29">
        <f t="shared" si="19"/>
        <v>77.578089915798685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สำนักงานศาลยุติธรรม</v>
      </c>
      <c r="C259" s="23">
        <f>IF(ISERROR(VLOOKUP($P259,[1]BN2_1!$A:$AC,3,0)),0,VLOOKUP($P259,[1]BN2_1!$A:$AC,3,0))</f>
        <v>16468.905500000001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12351.6553</v>
      </c>
      <c r="F259" s="26">
        <f t="shared" si="15"/>
        <v>74.999855333434269</v>
      </c>
      <c r="G259" s="33">
        <f>IF(ISERROR(VLOOKUP($P259,[1]BN2_1!$A:$AC,12,0)),0,VLOOKUP($P259,[1]BN2_1!$A:$AC,12,0))</f>
        <v>3951.3236000000002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3493.2645000000002</v>
      </c>
      <c r="J259" s="36">
        <f t="shared" si="16"/>
        <v>88.407451619502893</v>
      </c>
      <c r="K259" s="23">
        <f t="shared" si="17"/>
        <v>20420.2291</v>
      </c>
      <c r="L259" s="24">
        <f>IF(ISERROR(VLOOKUP($P259,[1]BN2_1!$A:$U,21,0)),0,VLOOKUP($P259,[1]BN2_1!$A:$U,21,0))</f>
        <v>20420.2291</v>
      </c>
      <c r="M259" s="24">
        <f t="shared" si="18"/>
        <v>0</v>
      </c>
      <c r="N259" s="27">
        <f t="shared" si="18"/>
        <v>15844.9198</v>
      </c>
      <c r="O259" s="29">
        <f t="shared" si="19"/>
        <v>77.594231300764392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มหาวิทยาลัยขอนแก่น</v>
      </c>
      <c r="C260" s="23">
        <f>IF(ISERROR(VLOOKUP($P260,[1]BN2_1!$A:$AC,3,0)),0,VLOOKUP($P260,[1]BN2_1!$A:$AC,3,0))</f>
        <v>4371.7573000000002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3244.7121864599999</v>
      </c>
      <c r="F260" s="26">
        <f t="shared" si="15"/>
        <v>74.219860888892427</v>
      </c>
      <c r="G260" s="33">
        <f>IF(ISERROR(VLOOKUP($P260,[1]BN2_1!$A:$AC,12,0)),0,VLOOKUP($P260,[1]BN2_1!$A:$AC,12,0))</f>
        <v>964.21450000000004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901.85260000000005</v>
      </c>
      <c r="J260" s="36">
        <f t="shared" si="16"/>
        <v>93.532362352982673</v>
      </c>
      <c r="K260" s="23">
        <f t="shared" si="17"/>
        <v>5335.9718000000003</v>
      </c>
      <c r="L260" s="24">
        <f>IF(ISERROR(VLOOKUP($P260,[1]BN2_1!$A:$U,21,0)),0,VLOOKUP($P260,[1]BN2_1!$A:$U,21,0))</f>
        <v>5335.9718000000003</v>
      </c>
      <c r="M260" s="24">
        <f t="shared" si="18"/>
        <v>0</v>
      </c>
      <c r="N260" s="27">
        <f t="shared" si="18"/>
        <v>4146.5647864599996</v>
      </c>
      <c r="O260" s="29">
        <f t="shared" si="19"/>
        <v>77.709645812970734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สำนักงานคณะกรรมการ.พิเศษ โครงการจากพระราชดำริ</v>
      </c>
      <c r="C261" s="23">
        <f>IF(ISERROR(VLOOKUP($P261,[1]BN2_1!$A:$AC,3,0)),0,VLOOKUP($P261,[1]BN2_1!$A:$AC,3,0))</f>
        <v>805.58759999999995</v>
      </c>
      <c r="D261" s="24">
        <f>IF(ISERROR(VLOOKUP($P261,[1]BN2_1!$A:$AC,7,0)),0,VLOOKUP($P261,[1]BN2_1!$A:$AC,7,0))</f>
        <v>7.9111615000000004</v>
      </c>
      <c r="E261" s="25">
        <f>IF(ISERROR(VLOOKUP($P261,[1]BN2_1!$A:$AC,8,0)),0,VLOOKUP($P261,[1]BN2_1!$A:$AC,8,0))</f>
        <v>595.01208273999998</v>
      </c>
      <c r="F261" s="26">
        <f t="shared" si="15"/>
        <v>73.860630766908528</v>
      </c>
      <c r="G261" s="33">
        <f>IF(ISERROR(VLOOKUP($P261,[1]BN2_1!$A:$AC,12,0)),0,VLOOKUP($P261,[1]BN2_1!$A:$AC,12,0))</f>
        <v>159.22290000000001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159.173316</v>
      </c>
      <c r="J261" s="36">
        <f t="shared" si="16"/>
        <v>99.968858750845499</v>
      </c>
      <c r="K261" s="23">
        <f t="shared" si="17"/>
        <v>964.81049999999993</v>
      </c>
      <c r="L261" s="24">
        <f>IF(ISERROR(VLOOKUP($P261,[1]BN2_1!$A:$U,21,0)),0,VLOOKUP($P261,[1]BN2_1!$A:$U,21,0))</f>
        <v>964.81050000000005</v>
      </c>
      <c r="M261" s="24">
        <f t="shared" si="18"/>
        <v>7.9111615000000004</v>
      </c>
      <c r="N261" s="27">
        <f t="shared" si="18"/>
        <v>754.18539873999998</v>
      </c>
      <c r="O261" s="29">
        <f t="shared" si="19"/>
        <v>78.169277670589196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องค์การบริหารการพัฒนาพื้นที่พิเศษ (อพท)</v>
      </c>
      <c r="C262" s="23">
        <f>IF(ISERROR(VLOOKUP($P262,[1]BN2_1!$A:$AC,3,0)),0,VLOOKUP($P262,[1]BN2_1!$A:$AC,3,0))</f>
        <v>399.38330000000002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339.17430000000002</v>
      </c>
      <c r="F262" s="26">
        <f t="shared" ref="F262:F308" si="20">IF(ISERROR(E262/C262*100),0,E262/C262*100)</f>
        <v>84.924507359221082</v>
      </c>
      <c r="G262" s="33">
        <f>IF(ISERROR(VLOOKUP($P262,[1]BN2_1!$A:$AC,12,0)),0,VLOOKUP($P262,[1]BN2_1!$A:$AC,12,0))</f>
        <v>41.015700000000002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6.1493000000000002</v>
      </c>
      <c r="J262" s="36">
        <f t="shared" ref="J262:J308" si="21">IF(ISERROR(I262/G262*100),0,I262/G262*100)</f>
        <v>14.992551632667489</v>
      </c>
      <c r="K262" s="23">
        <f t="shared" ref="K262:K307" si="22">C262+G262</f>
        <v>440.399</v>
      </c>
      <c r="L262" s="24">
        <f>IF(ISERROR(VLOOKUP($P262,[1]BN2_1!$A:$U,21,0)),0,VLOOKUP($P262,[1]BN2_1!$A:$U,21,0))</f>
        <v>440.399</v>
      </c>
      <c r="M262" s="24">
        <f t="shared" ref="M262:N307" si="23">D262+H262</f>
        <v>0</v>
      </c>
      <c r="N262" s="27">
        <f t="shared" si="23"/>
        <v>345.3236</v>
      </c>
      <c r="O262" s="29">
        <f t="shared" ref="O262:O308" si="24">IF(ISERROR(N262/K262*100),0,N262/K262*100)</f>
        <v>78.411531361333701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สถาบันสารสนเทศทรัพยากรน้ำ (องค์การมหาชน)</v>
      </c>
      <c r="C263" s="23">
        <f>IF(ISERROR(VLOOKUP($P263,[1]BN2_1!$A:$AC,3,0)),0,VLOOKUP($P263,[1]BN2_1!$A:$AC,3,0))</f>
        <v>213.60079999999999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160.2004</v>
      </c>
      <c r="F263" s="26">
        <f t="shared" si="20"/>
        <v>74.999906367391887</v>
      </c>
      <c r="G263" s="33">
        <f>IF(ISERROR(VLOOKUP($P263,[1]BN2_1!$A:$AC,12,0)),0,VLOOKUP($P263,[1]BN2_1!$A:$AC,12,0))</f>
        <v>38.247500000000002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38.247500000000002</v>
      </c>
      <c r="J263" s="36">
        <f t="shared" si="21"/>
        <v>100</v>
      </c>
      <c r="K263" s="23">
        <f t="shared" si="22"/>
        <v>251.84829999999999</v>
      </c>
      <c r="L263" s="24">
        <f>IF(ISERROR(VLOOKUP($P263,[1]BN2_1!$A:$U,21,0)),0,VLOOKUP($P263,[1]BN2_1!$A:$U,21,0))</f>
        <v>251.84829999999999</v>
      </c>
      <c r="M263" s="24">
        <f t="shared" si="23"/>
        <v>0</v>
      </c>
      <c r="N263" s="27">
        <f t="shared" si="23"/>
        <v>198.4479</v>
      </c>
      <c r="O263" s="29">
        <f t="shared" si="24"/>
        <v>78.796600969710738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มหาวิทยาลัยมหิดล</v>
      </c>
      <c r="C264" s="23">
        <f>IF(ISERROR(VLOOKUP($P264,[1]BN2_1!$A:$AC,3,0)),0,VLOOKUP($P264,[1]BN2_1!$A:$AC,3,0))</f>
        <v>10381.588</v>
      </c>
      <c r="D264" s="24">
        <f>IF(ISERROR(VLOOKUP($P264,[1]BN2_1!$A:$AC,7,0)),0,VLOOKUP($P264,[1]BN2_1!$A:$AC,7,0))</f>
        <v>0</v>
      </c>
      <c r="E264" s="25">
        <f>IF(ISERROR(VLOOKUP($P264,[1]BN2_1!$A:$AC,8,0)),0,VLOOKUP($P264,[1]BN2_1!$A:$AC,8,0))</f>
        <v>7740.1994333100001</v>
      </c>
      <c r="F264" s="26">
        <f t="shared" si="20"/>
        <v>74.556989097525346</v>
      </c>
      <c r="G264" s="33">
        <f>IF(ISERROR(VLOOKUP($P264,[1]BN2_1!$A:$AC,12,0)),0,VLOOKUP($P264,[1]BN2_1!$A:$AC,12,0))</f>
        <v>2749.9052000000001</v>
      </c>
      <c r="H264" s="34">
        <f>IF(ISERROR(VLOOKUP($P264,[1]BN2_1!$A:$AC,16,0)),0,VLOOKUP($P264,[1]BN2_1!$A:$AC,16,0))</f>
        <v>0</v>
      </c>
      <c r="I264" s="35">
        <f>IF(ISERROR(VLOOKUP($P264,[1]BN2_1!$A:$AC,17,0)),0,VLOOKUP($P264,[1]BN2_1!$A:$AC,17,0))</f>
        <v>2615.7357000000002</v>
      </c>
      <c r="J264" s="36">
        <f t="shared" si="21"/>
        <v>95.120940896435272</v>
      </c>
      <c r="K264" s="23">
        <f t="shared" si="22"/>
        <v>13131.493200000001</v>
      </c>
      <c r="L264" s="24">
        <f>IF(ISERROR(VLOOKUP($P264,[1]BN2_1!$A:$U,21,0)),0,VLOOKUP($P264,[1]BN2_1!$A:$U,21,0))</f>
        <v>13131.493200000001</v>
      </c>
      <c r="M264" s="24">
        <f t="shared" si="23"/>
        <v>0</v>
      </c>
      <c r="N264" s="27">
        <f t="shared" si="23"/>
        <v>10355.93513331</v>
      </c>
      <c r="O264" s="29">
        <f t="shared" si="24"/>
        <v>78.863347645110153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มหาวิทยาลัยศรีนครินทรวิโรฒ</v>
      </c>
      <c r="C265" s="23">
        <f>IF(ISERROR(VLOOKUP($P265,[1]BN2_1!$A:$AC,3,0)),0,VLOOKUP($P265,[1]BN2_1!$A:$AC,3,0))</f>
        <v>2825.7240000000002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2147.6774366599998</v>
      </c>
      <c r="F265" s="26">
        <f t="shared" si="20"/>
        <v>76.004501383008389</v>
      </c>
      <c r="G265" s="33">
        <f>IF(ISERROR(VLOOKUP($P265,[1]BN2_1!$A:$AC,12,0)),0,VLOOKUP($P265,[1]BN2_1!$A:$AC,12,0))</f>
        <v>1053.8510000000001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920.48860000000002</v>
      </c>
      <c r="J265" s="36">
        <f t="shared" si="21"/>
        <v>87.345231916086803</v>
      </c>
      <c r="K265" s="23">
        <f t="shared" si="22"/>
        <v>3879.5750000000003</v>
      </c>
      <c r="L265" s="24">
        <f>IF(ISERROR(VLOOKUP($P265,[1]BN2_1!$A:$U,21,0)),0,VLOOKUP($P265,[1]BN2_1!$A:$U,21,0))</f>
        <v>3879.5749999999998</v>
      </c>
      <c r="M265" s="24">
        <f t="shared" si="23"/>
        <v>0</v>
      </c>
      <c r="N265" s="27">
        <f t="shared" si="23"/>
        <v>3068.1660366599999</v>
      </c>
      <c r="O265" s="29">
        <f t="shared" si="24"/>
        <v>79.085106916608126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มหาวิทยาลัยทักษิณ</v>
      </c>
      <c r="C266" s="23">
        <f>IF(ISERROR(VLOOKUP($P266,[1]BN2_1!$A:$AC,3,0)),0,VLOOKUP($P266,[1]BN2_1!$A:$AC,3,0))</f>
        <v>791.78200000000004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593.43142</v>
      </c>
      <c r="F266" s="26">
        <f t="shared" si="20"/>
        <v>74.948839453283853</v>
      </c>
      <c r="G266" s="33">
        <f>IF(ISERROR(VLOOKUP($P266,[1]BN2_1!$A:$AC,12,0)),0,VLOOKUP($P266,[1]BN2_1!$A:$AC,12,0))</f>
        <v>488.95729999999998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420.44349999999997</v>
      </c>
      <c r="J266" s="36">
        <f t="shared" si="21"/>
        <v>85.987774392569662</v>
      </c>
      <c r="K266" s="23">
        <f t="shared" si="22"/>
        <v>1280.7393</v>
      </c>
      <c r="L266" s="24">
        <f>IF(ISERROR(VLOOKUP($P266,[1]BN2_1!$A:$U,21,0)),0,VLOOKUP($P266,[1]BN2_1!$A:$U,21,0))</f>
        <v>1280.7393</v>
      </c>
      <c r="M266" s="24">
        <f t="shared" si="23"/>
        <v>0</v>
      </c>
      <c r="N266" s="27">
        <f t="shared" si="23"/>
        <v>1013.87492</v>
      </c>
      <c r="O266" s="29">
        <f t="shared" si="24"/>
        <v>79.16325516051549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มหาวิทยาลัยแม่โจ้</v>
      </c>
      <c r="C267" s="23">
        <f>IF(ISERROR(VLOOKUP($P267,[1]BN2_1!$A:$AC,3,0)),0,VLOOKUP($P267,[1]BN2_1!$A:$AC,3,0))</f>
        <v>1120.4376999999999</v>
      </c>
      <c r="D267" s="24">
        <f>IF(ISERROR(VLOOKUP($P267,[1]BN2_1!$A:$AC,7,0)),0,VLOOKUP($P267,[1]BN2_1!$A:$AC,7,0))</f>
        <v>0</v>
      </c>
      <c r="E267" s="25">
        <f>IF(ISERROR(VLOOKUP($P267,[1]BN2_1!$A:$AC,8,0)),0,VLOOKUP($P267,[1]BN2_1!$A:$AC,8,0))</f>
        <v>839.29743819999999</v>
      </c>
      <c r="F267" s="26">
        <f t="shared" si="20"/>
        <v>74.907996955118534</v>
      </c>
      <c r="G267" s="33">
        <f>IF(ISERROR(VLOOKUP($P267,[1]BN2_1!$A:$AC,12,0)),0,VLOOKUP($P267,[1]BN2_1!$A:$AC,12,0))</f>
        <v>317.1207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300.85000000000002</v>
      </c>
      <c r="J267" s="36">
        <f t="shared" si="21"/>
        <v>94.869240639289714</v>
      </c>
      <c r="K267" s="23">
        <f t="shared" si="22"/>
        <v>1437.5583999999999</v>
      </c>
      <c r="L267" s="24">
        <f>IF(ISERROR(VLOOKUP($P267,[1]BN2_1!$A:$U,21,0)),0,VLOOKUP($P267,[1]BN2_1!$A:$U,21,0))</f>
        <v>1437.5583999999999</v>
      </c>
      <c r="M267" s="24">
        <f t="shared" si="23"/>
        <v>0</v>
      </c>
      <c r="N267" s="27">
        <f t="shared" si="23"/>
        <v>1140.1474382000001</v>
      </c>
      <c r="O267" s="29">
        <f t="shared" si="24"/>
        <v>79.311382285408385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สำนักงานคณะกรรมการอ้อยและน้ำตาลทราย</v>
      </c>
      <c r="C268" s="23">
        <f>IF(ISERROR(VLOOKUP($P268,[1]BN2_1!$A:$AC,3,0)),0,VLOOKUP($P268,[1]BN2_1!$A:$AC,3,0))</f>
        <v>511.2097</v>
      </c>
      <c r="D268" s="24">
        <f>IF(ISERROR(VLOOKUP($P268,[1]BN2_1!$A:$AC,7,0)),0,VLOOKUP($P268,[1]BN2_1!$A:$AC,7,0))</f>
        <v>41.685017999999999</v>
      </c>
      <c r="E268" s="25">
        <f>IF(ISERROR(VLOOKUP($P268,[1]BN2_1!$A:$AC,8,0)),0,VLOOKUP($P268,[1]BN2_1!$A:$AC,8,0))</f>
        <v>435.07288160000002</v>
      </c>
      <c r="F268" s="26">
        <f t="shared" si="20"/>
        <v>85.106538784377534</v>
      </c>
      <c r="G268" s="33">
        <f>IF(ISERROR(VLOOKUP($P268,[1]BN2_1!$A:$AC,12,0)),0,VLOOKUP($P268,[1]BN2_1!$A:$AC,12,0))</f>
        <v>55.084699999999998</v>
      </c>
      <c r="H268" s="34">
        <f>IF(ISERROR(VLOOKUP($P268,[1]BN2_1!$A:$AC,16,0)),0,VLOOKUP($P268,[1]BN2_1!$A:$AC,16,0))</f>
        <v>36.771446580000003</v>
      </c>
      <c r="I268" s="35">
        <f>IF(ISERROR(VLOOKUP($P268,[1]BN2_1!$A:$AC,17,0)),0,VLOOKUP($P268,[1]BN2_1!$A:$AC,17,0))</f>
        <v>14.592898</v>
      </c>
      <c r="J268" s="36">
        <f t="shared" si="21"/>
        <v>26.49174453160315</v>
      </c>
      <c r="K268" s="23">
        <f t="shared" si="22"/>
        <v>566.2944</v>
      </c>
      <c r="L268" s="24">
        <f>IF(ISERROR(VLOOKUP($P268,[1]BN2_1!$A:$U,21,0)),0,VLOOKUP($P268,[1]BN2_1!$A:$U,21,0))</f>
        <v>566.2944</v>
      </c>
      <c r="M268" s="24">
        <f t="shared" si="23"/>
        <v>78.456464580000002</v>
      </c>
      <c r="N268" s="27">
        <f t="shared" si="23"/>
        <v>449.66577960000001</v>
      </c>
      <c r="O268" s="29">
        <f t="shared" si="24"/>
        <v>79.40494901591822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สถาบันเทคโนโลยีพระจอมเกล้าเจ้าคุณทหารลาดกระบัง</v>
      </c>
      <c r="C269" s="23">
        <f>IF(ISERROR(VLOOKUP($P269,[1]BN2_1!$A:$AC,3,0)),0,VLOOKUP($P269,[1]BN2_1!$A:$AC,3,0))</f>
        <v>1539.7626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1156.12257533</v>
      </c>
      <c r="F269" s="26">
        <f t="shared" si="20"/>
        <v>75.084469211682375</v>
      </c>
      <c r="G269" s="33">
        <f>IF(ISERROR(VLOOKUP($P269,[1]BN2_1!$A:$AC,12,0)),0,VLOOKUP($P269,[1]BN2_1!$A:$AC,12,0))</f>
        <v>541.67560000000003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497.49700000000001</v>
      </c>
      <c r="J269" s="36">
        <f t="shared" si="21"/>
        <v>91.844085279085846</v>
      </c>
      <c r="K269" s="23">
        <f t="shared" si="22"/>
        <v>2081.4382000000001</v>
      </c>
      <c r="L269" s="24">
        <f>IF(ISERROR(VLOOKUP($P269,[1]BN2_1!$A:$U,21,0)),0,VLOOKUP($P269,[1]BN2_1!$A:$U,21,0))</f>
        <v>2081.4382000000001</v>
      </c>
      <c r="M269" s="24">
        <f t="shared" si="23"/>
        <v>0</v>
      </c>
      <c r="N269" s="27">
        <f t="shared" si="23"/>
        <v>1653.6195753300001</v>
      </c>
      <c r="O269" s="29">
        <f t="shared" si="24"/>
        <v>79.446008789979928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มหาวิทยาลัยรามคำแหง</v>
      </c>
      <c r="C270" s="23">
        <f>IF(ISERROR(VLOOKUP($P270,[1]BN2_1!$A:$AC,3,0)),0,VLOOKUP($P270,[1]BN2_1!$A:$AC,3,0))</f>
        <v>1040.0897</v>
      </c>
      <c r="D270" s="24">
        <f>IF(ISERROR(VLOOKUP($P270,[1]BN2_1!$A:$AC,7,0)),0,VLOOKUP($P270,[1]BN2_1!$A:$AC,7,0))</f>
        <v>0</v>
      </c>
      <c r="E270" s="27">
        <f>IF(ISERROR(VLOOKUP($P270,[1]BN2_1!$A:$AC,8,0)),0,VLOOKUP($P270,[1]BN2_1!$A:$AC,8,0))</f>
        <v>912.68191917000001</v>
      </c>
      <c r="F270" s="41">
        <f t="shared" si="20"/>
        <v>87.750308379171528</v>
      </c>
      <c r="G270" s="33">
        <f>IF(ISERROR(VLOOKUP($P270,[1]BN2_1!$A:$AC,12,0)),0,VLOOKUP($P270,[1]BN2_1!$A:$AC,12,0))</f>
        <v>125.79049999999999</v>
      </c>
      <c r="H270" s="34">
        <f>IF(ISERROR(VLOOKUP($P270,[1]BN2_1!$A:$AC,16,0)),0,VLOOKUP($P270,[1]BN2_1!$A:$AC,16,0))</f>
        <v>59.653860799999997</v>
      </c>
      <c r="I270" s="35">
        <f>IF(ISERROR(VLOOKUP($P270,[1]BN2_1!$A:$AC,17,0)),0,VLOOKUP($P270,[1]BN2_1!$A:$AC,17,0))</f>
        <v>16.056027780000001</v>
      </c>
      <c r="J270" s="36">
        <f t="shared" si="21"/>
        <v>12.764102042682079</v>
      </c>
      <c r="K270" s="23">
        <f t="shared" si="22"/>
        <v>1165.8802000000001</v>
      </c>
      <c r="L270" s="24">
        <f>IF(ISERROR(VLOOKUP($P270,[1]BN2_1!$A:$U,21,0)),0,VLOOKUP($P270,[1]BN2_1!$A:$U,21,0))</f>
        <v>1165.8802000000001</v>
      </c>
      <c r="M270" s="24">
        <f t="shared" si="23"/>
        <v>59.653860799999997</v>
      </c>
      <c r="N270" s="27">
        <f t="shared" si="23"/>
        <v>928.73794695000004</v>
      </c>
      <c r="O270" s="29">
        <f t="shared" si="24"/>
        <v>79.659809554189181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มหาวิทยาลัยเกษตรศาสตร์</v>
      </c>
      <c r="C271" s="23">
        <f>IF(ISERROR(VLOOKUP($P271,[1]BN2_1!$A:$AC,3,0)),0,VLOOKUP($P271,[1]BN2_1!$A:$AC,3,0))</f>
        <v>3875.4974000000002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2899.74027368</v>
      </c>
      <c r="F271" s="26">
        <f t="shared" si="20"/>
        <v>74.822402762546034</v>
      </c>
      <c r="G271" s="33">
        <f>IF(ISERROR(VLOOKUP($P271,[1]BN2_1!$A:$AC,12,0)),0,VLOOKUP($P271,[1]BN2_1!$A:$AC,12,0))</f>
        <v>1243.7752</v>
      </c>
      <c r="H271" s="34">
        <f>IF(ISERROR(VLOOKUP($P271,[1]BN2_1!$A:$AC,16,0)),0,VLOOKUP($P271,[1]BN2_1!$A:$AC,16,0))</f>
        <v>0</v>
      </c>
      <c r="I271" s="35">
        <f>IF(ISERROR(VLOOKUP($P271,[1]BN2_1!$A:$AC,17,0)),0,VLOOKUP($P271,[1]BN2_1!$A:$AC,17,0))</f>
        <v>1189.0943</v>
      </c>
      <c r="J271" s="36">
        <f t="shared" si="21"/>
        <v>95.603634804746065</v>
      </c>
      <c r="K271" s="23">
        <f t="shared" si="22"/>
        <v>5119.2726000000002</v>
      </c>
      <c r="L271" s="24">
        <f>IF(ISERROR(VLOOKUP($P271,[1]BN2_1!$A:$U,21,0)),0,VLOOKUP($P271,[1]BN2_1!$A:$U,21,0))</f>
        <v>5119.2726000000002</v>
      </c>
      <c r="M271" s="24">
        <f t="shared" si="23"/>
        <v>0</v>
      </c>
      <c r="N271" s="27">
        <f t="shared" si="23"/>
        <v>4088.8345736800002</v>
      </c>
      <c r="O271" s="29">
        <f t="shared" si="24"/>
        <v>79.871397621607414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มหาวิทยาลัยบูรพา</v>
      </c>
      <c r="C272" s="23">
        <f>IF(ISERROR(VLOOKUP($P272,[1]BN2_1!$A:$AC,3,0)),0,VLOOKUP($P272,[1]BN2_1!$A:$AC,3,0))</f>
        <v>1396.2583999999999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1045.7439760100001</v>
      </c>
      <c r="F272" s="26">
        <f t="shared" si="20"/>
        <v>74.896163633464994</v>
      </c>
      <c r="G272" s="33">
        <f>IF(ISERROR(VLOOKUP($P272,[1]BN2_1!$A:$AC,12,0)),0,VLOOKUP($P272,[1]BN2_1!$A:$AC,12,0))</f>
        <v>450.85039999999998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438.26749999999998</v>
      </c>
      <c r="J272" s="36">
        <f t="shared" si="21"/>
        <v>97.209074229500516</v>
      </c>
      <c r="K272" s="23">
        <f t="shared" si="22"/>
        <v>1847.1088</v>
      </c>
      <c r="L272" s="24">
        <f>IF(ISERROR(VLOOKUP($P272,[1]BN2_1!$A:$U,21,0)),0,VLOOKUP($P272,[1]BN2_1!$A:$U,21,0))</f>
        <v>1847.1088</v>
      </c>
      <c r="M272" s="24">
        <f t="shared" si="23"/>
        <v>0</v>
      </c>
      <c r="N272" s="27">
        <f t="shared" si="23"/>
        <v>1484.01147601</v>
      </c>
      <c r="O272" s="29">
        <f t="shared" si="24"/>
        <v>80.342396506908528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สถาบันเทคโนโลยีนิวเคลียร์แห่งชาติ (องค์การมหาชน)</v>
      </c>
      <c r="C273" s="23">
        <f>IF(ISERROR(VLOOKUP($P273,[1]BN2_1!$A:$AC,3,0)),0,VLOOKUP($P273,[1]BN2_1!$A:$AC,3,0))</f>
        <v>315.85129999999998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236.8802</v>
      </c>
      <c r="F273" s="26">
        <f t="shared" si="20"/>
        <v>74.997380096266824</v>
      </c>
      <c r="G273" s="33">
        <f>IF(ISERROR(VLOOKUP($P273,[1]BN2_1!$A:$AC,12,0)),0,VLOOKUP($P273,[1]BN2_1!$A:$AC,12,0))</f>
        <v>87.213499999999996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87.213499999999996</v>
      </c>
      <c r="J273" s="36">
        <f t="shared" si="21"/>
        <v>100</v>
      </c>
      <c r="K273" s="23">
        <f t="shared" si="22"/>
        <v>403.06479999999999</v>
      </c>
      <c r="L273" s="24">
        <f>IF(ISERROR(VLOOKUP($P273,[1]BN2_1!$A:$U,21,0)),0,VLOOKUP($P273,[1]BN2_1!$A:$U,21,0))</f>
        <v>403.06479999999999</v>
      </c>
      <c r="M273" s="24">
        <f t="shared" si="23"/>
        <v>0</v>
      </c>
      <c r="N273" s="27">
        <f t="shared" si="23"/>
        <v>324.09370000000001</v>
      </c>
      <c r="O273" s="29">
        <f t="shared" si="24"/>
        <v>80.407343930802199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สำนักงานเศรษฐกิจการคลัง</v>
      </c>
      <c r="C274" s="23">
        <f>IF(ISERROR(VLOOKUP($P274,[1]BN2_1!$A:$AC,3,0)),0,VLOOKUP($P274,[1]BN2_1!$A:$AC,3,0))</f>
        <v>203.98904424</v>
      </c>
      <c r="D274" s="24">
        <f>IF(ISERROR(VLOOKUP($P274,[1]BN2_1!$A:$AC,7,0)),0,VLOOKUP($P274,[1]BN2_1!$A:$AC,7,0))</f>
        <v>7.4842247999999998</v>
      </c>
      <c r="E274" s="25">
        <f>IF(ISERROR(VLOOKUP($P274,[1]BN2_1!$A:$AC,8,0)),0,VLOOKUP($P274,[1]BN2_1!$A:$AC,8,0))</f>
        <v>141.82845520000001</v>
      </c>
      <c r="F274" s="26">
        <f t="shared" si="20"/>
        <v>69.527486502232946</v>
      </c>
      <c r="G274" s="33">
        <f>IF(ISERROR(VLOOKUP($P274,[1]BN2_1!$A:$AC,12,0)),0,VLOOKUP($P274,[1]BN2_1!$A:$AC,12,0))</f>
        <v>799.20095576000006</v>
      </c>
      <c r="H274" s="34">
        <f>IF(ISERROR(VLOOKUP($P274,[1]BN2_1!$A:$AC,16,0)),0,VLOOKUP($P274,[1]BN2_1!$A:$AC,16,0))</f>
        <v>25.902000000000001</v>
      </c>
      <c r="I274" s="35">
        <f>IF(ISERROR(VLOOKUP($P274,[1]BN2_1!$A:$AC,17,0)),0,VLOOKUP($P274,[1]BN2_1!$A:$AC,17,0))</f>
        <v>666.33085575999996</v>
      </c>
      <c r="J274" s="36">
        <f t="shared" si="21"/>
        <v>83.374631994321476</v>
      </c>
      <c r="K274" s="23">
        <f t="shared" si="22"/>
        <v>1003.19</v>
      </c>
      <c r="L274" s="24">
        <f>IF(ISERROR(VLOOKUP($P274,[1]BN2_1!$A:$U,21,0)),0,VLOOKUP($P274,[1]BN2_1!$A:$U,21,0))</f>
        <v>1003.19</v>
      </c>
      <c r="M274" s="24">
        <f t="shared" si="23"/>
        <v>33.386224800000001</v>
      </c>
      <c r="N274" s="27">
        <f t="shared" si="23"/>
        <v>808.15931095999997</v>
      </c>
      <c r="O274" s="29">
        <f t="shared" si="24"/>
        <v>80.558948051715021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มหาวิทยาลัยสวนดุสิต</v>
      </c>
      <c r="C275" s="23">
        <f>IF(ISERROR(VLOOKUP($P275,[1]BN2_1!$A:$AC,3,0)),0,VLOOKUP($P275,[1]BN2_1!$A:$AC,3,0))</f>
        <v>702.94060000000002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526.31424289999995</v>
      </c>
      <c r="F275" s="26">
        <f t="shared" si="20"/>
        <v>74.873217296027562</v>
      </c>
      <c r="G275" s="33">
        <f>IF(ISERROR(VLOOKUP($P275,[1]BN2_1!$A:$AC,12,0)),0,VLOOKUP($P275,[1]BN2_1!$A:$AC,12,0))</f>
        <v>316.70049999999998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301.02050000000003</v>
      </c>
      <c r="J275" s="36">
        <f t="shared" si="21"/>
        <v>95.048950033233297</v>
      </c>
      <c r="K275" s="23">
        <f t="shared" si="22"/>
        <v>1019.6411000000001</v>
      </c>
      <c r="L275" s="24">
        <f>IF(ISERROR(VLOOKUP($P275,[1]BN2_1!$A:$U,21,0)),0,VLOOKUP($P275,[1]BN2_1!$A:$U,21,0))</f>
        <v>1019.6411000000001</v>
      </c>
      <c r="M275" s="24">
        <f t="shared" si="23"/>
        <v>0</v>
      </c>
      <c r="N275" s="27">
        <f t="shared" si="23"/>
        <v>827.33474290000004</v>
      </c>
      <c r="O275" s="29">
        <f t="shared" si="24"/>
        <v>81.139799376466883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มหาวิทยาลัยเทคโนโลยีพระจอมเกล้าพระนครเหนือ</v>
      </c>
      <c r="C276" s="23">
        <f>IF(ISERROR(VLOOKUP($P276,[1]BN2_1!$A:$AC,3,0)),0,VLOOKUP($P276,[1]BN2_1!$A:$AC,3,0))</f>
        <v>1546.6650999999999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1163.8557457700001</v>
      </c>
      <c r="F276" s="26">
        <f t="shared" si="20"/>
        <v>75.249370129965442</v>
      </c>
      <c r="G276" s="33">
        <f>IF(ISERROR(VLOOKUP($P276,[1]BN2_1!$A:$AC,12,0)),0,VLOOKUP($P276,[1]BN2_1!$A:$AC,12,0))</f>
        <v>573.19680000000005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573.19680000000005</v>
      </c>
      <c r="J276" s="36">
        <f t="shared" si="21"/>
        <v>100</v>
      </c>
      <c r="K276" s="23">
        <f t="shared" si="22"/>
        <v>2119.8618999999999</v>
      </c>
      <c r="L276" s="24">
        <f>IF(ISERROR(VLOOKUP($P276,[1]BN2_1!$A:$U,21,0)),0,VLOOKUP($P276,[1]BN2_1!$A:$U,21,0))</f>
        <v>2119.8618999999999</v>
      </c>
      <c r="M276" s="24">
        <f t="shared" si="23"/>
        <v>0</v>
      </c>
      <c r="N276" s="27">
        <f t="shared" si="23"/>
        <v>1737.0525457700001</v>
      </c>
      <c r="O276" s="29">
        <f t="shared" si="24"/>
        <v>81.941778649354475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สำนักงานพัฒนาวิทยาศาสตร์และเทคโนโลยีแห่งชาติ</v>
      </c>
      <c r="C277" s="23">
        <f>IF(ISERROR(VLOOKUP($P277,[1]BN2_1!$A:$AC,3,0)),0,VLOOKUP($P277,[1]BN2_1!$A:$AC,3,0))</f>
        <v>2655.2944000000002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1991.4703999999999</v>
      </c>
      <c r="F277" s="26">
        <f t="shared" si="20"/>
        <v>74.999984935757027</v>
      </c>
      <c r="G277" s="33">
        <f>IF(ISERROR(VLOOKUP($P277,[1]BN2_1!$A:$AC,12,0)),0,VLOOKUP($P277,[1]BN2_1!$A:$AC,12,0))</f>
        <v>2526.3254000000002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2264.2833000000001</v>
      </c>
      <c r="J277" s="36">
        <f t="shared" si="21"/>
        <v>89.627539666901185</v>
      </c>
      <c r="K277" s="23">
        <f t="shared" si="22"/>
        <v>5181.6198000000004</v>
      </c>
      <c r="L277" s="24">
        <f>IF(ISERROR(VLOOKUP($P277,[1]BN2_1!$A:$U,21,0)),0,VLOOKUP($P277,[1]BN2_1!$A:$U,21,0))</f>
        <v>5181.6198000000004</v>
      </c>
      <c r="M277" s="24">
        <f t="shared" si="23"/>
        <v>0</v>
      </c>
      <c r="N277" s="27">
        <f t="shared" si="23"/>
        <v>4255.7537000000002</v>
      </c>
      <c r="O277" s="29">
        <f t="shared" si="24"/>
        <v>82.131724523671153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มหาวิทยาลัยแม่ฟ้าหลวง</v>
      </c>
      <c r="C278" s="23">
        <f>IF(ISERROR(VLOOKUP($P278,[1]BN2_1!$A:$AC,3,0)),0,VLOOKUP($P278,[1]BN2_1!$A:$AC,3,0))</f>
        <v>1205.9920999999999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904.49390000000005</v>
      </c>
      <c r="F278" s="26">
        <f t="shared" si="20"/>
        <v>74.999985489125521</v>
      </c>
      <c r="G278" s="33">
        <f>IF(ISERROR(VLOOKUP($P278,[1]BN2_1!$A:$AC,12,0)),0,VLOOKUP($P278,[1]BN2_1!$A:$AC,12,0))</f>
        <v>726.22540000000004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687.05039999999997</v>
      </c>
      <c r="J278" s="36">
        <f t="shared" si="21"/>
        <v>94.605669259158375</v>
      </c>
      <c r="K278" s="23">
        <f t="shared" si="22"/>
        <v>1932.2175</v>
      </c>
      <c r="L278" s="24">
        <f>IF(ISERROR(VLOOKUP($P278,[1]BN2_1!$A:$U,21,0)),0,VLOOKUP($P278,[1]BN2_1!$A:$U,21,0))</f>
        <v>1932.2175</v>
      </c>
      <c r="M278" s="24">
        <f t="shared" si="23"/>
        <v>0</v>
      </c>
      <c r="N278" s="27">
        <f t="shared" si="23"/>
        <v>1591.5443</v>
      </c>
      <c r="O278" s="29">
        <f t="shared" si="24"/>
        <v>82.368796473481893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มหาวิทยาลัยพะเยา</v>
      </c>
      <c r="C279" s="23">
        <f>IF(ISERROR(VLOOKUP($P279,[1]BN2_1!$A:$AC,3,0)),0,VLOOKUP($P279,[1]BN2_1!$A:$AC,3,0))</f>
        <v>803.4248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602.56949999999995</v>
      </c>
      <c r="F279" s="26">
        <f t="shared" si="20"/>
        <v>75.000112020440497</v>
      </c>
      <c r="G279" s="33">
        <f>IF(ISERROR(VLOOKUP($P279,[1]BN2_1!$A:$AC,12,0)),0,VLOOKUP($P279,[1]BN2_1!$A:$AC,12,0))</f>
        <v>435.52289999999999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427.02289999999999</v>
      </c>
      <c r="J279" s="36">
        <f t="shared" si="21"/>
        <v>98.048323061772408</v>
      </c>
      <c r="K279" s="23">
        <f t="shared" si="22"/>
        <v>1238.9476999999999</v>
      </c>
      <c r="L279" s="24">
        <f>IF(ISERROR(VLOOKUP($P279,[1]BN2_1!$A:$U,21,0)),0,VLOOKUP($P279,[1]BN2_1!$A:$U,21,0))</f>
        <v>1238.9476999999999</v>
      </c>
      <c r="M279" s="24">
        <f t="shared" si="23"/>
        <v>0</v>
      </c>
      <c r="N279" s="27">
        <f t="shared" si="23"/>
        <v>1029.5924</v>
      </c>
      <c r="O279" s="29">
        <f t="shared" si="24"/>
        <v>83.102168073761305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สถาบันเทคโนโลยีป้องกันประเทศ</v>
      </c>
      <c r="C280" s="23">
        <f>IF(ISERROR(VLOOKUP($P280,[1]BN2_1!$A:$AC,3,0)),0,VLOOKUP($P280,[1]BN2_1!$A:$AC,3,0))</f>
        <v>566.12879999999996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423.99930000000001</v>
      </c>
      <c r="F280" s="26">
        <f t="shared" si="20"/>
        <v>74.894493973809489</v>
      </c>
      <c r="G280" s="33">
        <f>IF(ISERROR(VLOOKUP($P280,[1]BN2_1!$A:$AC,12,0)),0,VLOOKUP($P280,[1]BN2_1!$A:$AC,12,0))</f>
        <v>279.88760000000002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279.88760000000002</v>
      </c>
      <c r="J280" s="36">
        <f t="shared" si="21"/>
        <v>100</v>
      </c>
      <c r="K280" s="23">
        <f t="shared" si="22"/>
        <v>846.01639999999998</v>
      </c>
      <c r="L280" s="24">
        <f>IF(ISERROR(VLOOKUP($P280,[1]BN2_1!$A:$U,21,0)),0,VLOOKUP($P280,[1]BN2_1!$A:$U,21,0))</f>
        <v>846.01639999999998</v>
      </c>
      <c r="M280" s="24">
        <f t="shared" si="23"/>
        <v>0</v>
      </c>
      <c r="N280" s="27">
        <f t="shared" si="23"/>
        <v>703.88689999999997</v>
      </c>
      <c r="O280" s="29">
        <f t="shared" si="24"/>
        <v>83.20014836591821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สถาบันการแพทย์ฉุกเฉินแห่งชาติ</v>
      </c>
      <c r="C281" s="23">
        <f>IF(ISERROR(VLOOKUP($P281,[1]BN2_1!$A:$AC,3,0)),0,VLOOKUP($P281,[1]BN2_1!$A:$AC,3,0))</f>
        <v>102.0517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75.611000000000004</v>
      </c>
      <c r="F281" s="26">
        <f t="shared" si="20"/>
        <v>74.090877467009378</v>
      </c>
      <c r="G281" s="33">
        <f>IF(ISERROR(VLOOKUP($P281,[1]BN2_1!$A:$AC,12,0)),0,VLOOKUP($P281,[1]BN2_1!$A:$AC,12,0))</f>
        <v>57.2502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57.2502</v>
      </c>
      <c r="J281" s="36">
        <f t="shared" si="21"/>
        <v>100</v>
      </c>
      <c r="K281" s="23">
        <f t="shared" si="22"/>
        <v>159.30189999999999</v>
      </c>
      <c r="L281" s="24">
        <f>IF(ISERROR(VLOOKUP($P281,[1]BN2_1!$A:$U,21,0)),0,VLOOKUP($P281,[1]BN2_1!$A:$U,21,0))</f>
        <v>159.30189999999999</v>
      </c>
      <c r="M281" s="24">
        <f t="shared" si="23"/>
        <v>0</v>
      </c>
      <c r="N281" s="27">
        <f t="shared" si="23"/>
        <v>132.8612</v>
      </c>
      <c r="O281" s="29">
        <f t="shared" si="24"/>
        <v>83.402143979450344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กรมทรัพยากรน้ำบาดาล</v>
      </c>
      <c r="C282" s="23">
        <f>IF(ISERROR(VLOOKUP($P282,[1]BN2_1!$A:$AC,3,0)),0,VLOOKUP($P282,[1]BN2_1!$A:$AC,3,0))</f>
        <v>479.01059989999999</v>
      </c>
      <c r="D282" s="24">
        <f>IF(ISERROR(VLOOKUP($P282,[1]BN2_1!$A:$AC,7,0)),0,VLOOKUP($P282,[1]BN2_1!$A:$AC,7,0))</f>
        <v>5.7852697700000002</v>
      </c>
      <c r="E282" s="25">
        <f>IF(ISERROR(VLOOKUP($P282,[1]BN2_1!$A:$AC,8,0)),0,VLOOKUP($P282,[1]BN2_1!$A:$AC,8,0))</f>
        <v>345.11938335000002</v>
      </c>
      <c r="F282" s="26">
        <f t="shared" si="20"/>
        <v>72.048381272157329</v>
      </c>
      <c r="G282" s="33">
        <f>IF(ISERROR(VLOOKUP($P282,[1]BN2_1!$A:$AC,12,0)),0,VLOOKUP($P282,[1]BN2_1!$A:$AC,12,0))</f>
        <v>1553.5701001</v>
      </c>
      <c r="H282" s="34">
        <f>IF(ISERROR(VLOOKUP($P282,[1]BN2_1!$A:$AC,16,0)),0,VLOOKUP($P282,[1]BN2_1!$A:$AC,16,0))</f>
        <v>139.54084531000001</v>
      </c>
      <c r="I282" s="35">
        <f>IF(ISERROR(VLOOKUP($P282,[1]BN2_1!$A:$AC,17,0)),0,VLOOKUP($P282,[1]BN2_1!$A:$AC,17,0))</f>
        <v>1365.71174909</v>
      </c>
      <c r="J282" s="36">
        <f t="shared" si="21"/>
        <v>87.907957870848065</v>
      </c>
      <c r="K282" s="23">
        <f t="shared" si="22"/>
        <v>2032.5807</v>
      </c>
      <c r="L282" s="24">
        <f>IF(ISERROR(VLOOKUP($P282,[1]BN2_1!$A:$U,21,0)),0,VLOOKUP($P282,[1]BN2_1!$A:$U,21,0))</f>
        <v>2032.5807</v>
      </c>
      <c r="M282" s="24">
        <f t="shared" si="23"/>
        <v>145.32611508000002</v>
      </c>
      <c r="N282" s="27">
        <f t="shared" si="23"/>
        <v>1710.8311324400001</v>
      </c>
      <c r="O282" s="29">
        <f t="shared" si="24"/>
        <v>84.170391485071178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สถาบันวิจัยแสงซินโครตรอน (องค์การมหาชน)</v>
      </c>
      <c r="C283" s="23">
        <f>IF(ISERROR(VLOOKUP($P283,[1]BN2_1!$A:$AC,3,0)),0,VLOOKUP($P283,[1]BN2_1!$A:$AC,3,0))</f>
        <v>217.66980000000001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163.25210000000001</v>
      </c>
      <c r="F283" s="26">
        <f t="shared" si="20"/>
        <v>74.999885147135714</v>
      </c>
      <c r="G283" s="33">
        <f>IF(ISERROR(VLOOKUP($P283,[1]BN2_1!$A:$AC,12,0)),0,VLOOKUP($P283,[1]BN2_1!$A:$AC,12,0))</f>
        <v>154.2124</v>
      </c>
      <c r="H283" s="34">
        <f>IF(ISERROR(VLOOKUP($P283,[1]BN2_1!$A:$AC,16,0)),0,VLOOKUP($P283,[1]BN2_1!$A:$AC,16,0))</f>
        <v>0</v>
      </c>
      <c r="I283" s="35">
        <f>IF(ISERROR(VLOOKUP($P283,[1]BN2_1!$A:$AC,17,0)),0,VLOOKUP($P283,[1]BN2_1!$A:$AC,17,0))</f>
        <v>154.2124</v>
      </c>
      <c r="J283" s="36">
        <f t="shared" si="21"/>
        <v>100</v>
      </c>
      <c r="K283" s="23">
        <f t="shared" si="22"/>
        <v>371.88220000000001</v>
      </c>
      <c r="L283" s="24">
        <f>IF(ISERROR(VLOOKUP($P283,[1]BN2_1!$A:$U,21,0)),0,VLOOKUP($P283,[1]BN2_1!$A:$U,21,0))</f>
        <v>371.88220000000001</v>
      </c>
      <c r="M283" s="24">
        <f t="shared" si="23"/>
        <v>0</v>
      </c>
      <c r="N283" s="27">
        <f t="shared" si="23"/>
        <v>317.46450000000004</v>
      </c>
      <c r="O283" s="29">
        <f t="shared" si="24"/>
        <v>85.366952223042674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สำนักงานปลัดกระทรวงดิจิทัลเพื่อเศรษฐกิจและสังคม</v>
      </c>
      <c r="C284" s="23">
        <f>IF(ISERROR(VLOOKUP($P284,[1]BN2_1!$A:$AC,3,0)),0,VLOOKUP($P284,[1]BN2_1!$A:$AC,3,0))</f>
        <v>811.31451901000003</v>
      </c>
      <c r="D284" s="24">
        <f>IF(ISERROR(VLOOKUP($P284,[1]BN2_1!$A:$AC,7,0)),0,VLOOKUP($P284,[1]BN2_1!$A:$AC,7,0))</f>
        <v>124.38156351000001</v>
      </c>
      <c r="E284" s="25">
        <f>IF(ISERROR(VLOOKUP($P284,[1]BN2_1!$A:$AC,8,0)),0,VLOOKUP($P284,[1]BN2_1!$A:$AC,8,0))</f>
        <v>575.21826032000001</v>
      </c>
      <c r="F284" s="26">
        <f t="shared" si="20"/>
        <v>70.89953980139606</v>
      </c>
      <c r="G284" s="33">
        <f>IF(ISERROR(VLOOKUP($P284,[1]BN2_1!$A:$AC,12,0)),0,VLOOKUP($P284,[1]BN2_1!$A:$AC,12,0))</f>
        <v>1074.9568809899999</v>
      </c>
      <c r="H284" s="34">
        <f>IF(ISERROR(VLOOKUP($P284,[1]BN2_1!$A:$AC,16,0)),0,VLOOKUP($P284,[1]BN2_1!$A:$AC,16,0))</f>
        <v>27.827850000000002</v>
      </c>
      <c r="I284" s="35">
        <f>IF(ISERROR(VLOOKUP($P284,[1]BN2_1!$A:$AC,17,0)),0,VLOOKUP($P284,[1]BN2_1!$A:$AC,17,0))</f>
        <v>1047.02817699</v>
      </c>
      <c r="J284" s="36">
        <f t="shared" si="21"/>
        <v>97.401876810697885</v>
      </c>
      <c r="K284" s="23">
        <f t="shared" si="22"/>
        <v>1886.2714000000001</v>
      </c>
      <c r="L284" s="24">
        <f>IF(ISERROR(VLOOKUP($P284,[1]BN2_1!$A:$U,21,0)),0,VLOOKUP($P284,[1]BN2_1!$A:$U,21,0))</f>
        <v>1886.2714000000001</v>
      </c>
      <c r="M284" s="24">
        <f t="shared" si="23"/>
        <v>152.20941351000002</v>
      </c>
      <c r="N284" s="27">
        <f t="shared" si="23"/>
        <v>1622.2464373100001</v>
      </c>
      <c r="O284" s="29">
        <f t="shared" si="24"/>
        <v>86.002811541859785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สำนักงานพัฒนาธุรกรรมทางอิเล็กทรอนิกส์</v>
      </c>
      <c r="C285" s="23">
        <f>IF(ISERROR(VLOOKUP($P285,[1]BN2_1!$A:$AC,3,0)),0,VLOOKUP($P285,[1]BN2_1!$A:$AC,3,0))</f>
        <v>389.18490000000003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291.88869999999997</v>
      </c>
      <c r="F285" s="26">
        <f t="shared" si="20"/>
        <v>75.000006423681896</v>
      </c>
      <c r="G285" s="33">
        <f>IF(ISERROR(VLOOKUP($P285,[1]BN2_1!$A:$AC,12,0)),0,VLOOKUP($P285,[1]BN2_1!$A:$AC,12,0))</f>
        <v>331.47089999999997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331.47089999999997</v>
      </c>
      <c r="J285" s="36">
        <f t="shared" si="21"/>
        <v>100</v>
      </c>
      <c r="K285" s="23">
        <f t="shared" si="22"/>
        <v>720.6558</v>
      </c>
      <c r="L285" s="24">
        <f>IF(ISERROR(VLOOKUP($P285,[1]BN2_1!$A:$U,21,0)),0,VLOOKUP($P285,[1]BN2_1!$A:$U,21,0))</f>
        <v>720.6558</v>
      </c>
      <c r="M285" s="24">
        <f t="shared" si="23"/>
        <v>0</v>
      </c>
      <c r="N285" s="27">
        <f t="shared" si="23"/>
        <v>623.3596</v>
      </c>
      <c r="O285" s="29">
        <f t="shared" si="24"/>
        <v>86.49893610791726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สถาบันพัฒนาองค์กรชุมชน</v>
      </c>
      <c r="C286" s="33">
        <f>IF(ISERROR(VLOOKUP($P286,[1]BN2_1!$A:$AC,3,0)),0,VLOOKUP($P286,[1]BN2_1!$A:$AC,3,0))</f>
        <v>856.90120000000002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642.67579999999998</v>
      </c>
      <c r="F286" s="38">
        <f t="shared" si="20"/>
        <v>74.99998833004318</v>
      </c>
      <c r="G286" s="43">
        <f>IF(ISERROR(VLOOKUP($P286,[1]BN2_1!$A:$AC,12,0)),0,VLOOKUP($P286,[1]BN2_1!$A:$AC,12,0))</f>
        <v>894.26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894.26</v>
      </c>
      <c r="J286" s="46">
        <f t="shared" si="21"/>
        <v>100</v>
      </c>
      <c r="K286" s="33">
        <f t="shared" si="22"/>
        <v>1751.1612</v>
      </c>
      <c r="L286" s="37">
        <f>IF(ISERROR(VLOOKUP($P286,[1]BN2_1!$A:$U,21,0)),0,VLOOKUP($P286,[1]BN2_1!$A:$U,21,0))</f>
        <v>1751.1612</v>
      </c>
      <c r="M286" s="37">
        <f t="shared" si="23"/>
        <v>0</v>
      </c>
      <c r="N286" s="35">
        <f t="shared" si="23"/>
        <v>1536.9358</v>
      </c>
      <c r="O286" s="47">
        <f t="shared" si="24"/>
        <v>87.766665912881109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มหาวิทยาลัยเทคโนโลยีสุรนารี</v>
      </c>
      <c r="C287" s="43">
        <f>IF(ISERROR(VLOOKUP($P287,[1]BN2_1!$A:$AC,3,0)),0,VLOOKUP($P287,[1]BN2_1!$A:$AC,3,0))</f>
        <v>1062.1668999999999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1039.473</v>
      </c>
      <c r="F287" s="48">
        <f t="shared" si="20"/>
        <v>97.863433703309724</v>
      </c>
      <c r="G287" s="43">
        <f>IF(ISERROR(VLOOKUP($P287,[1]BN2_1!$A:$AC,12,0)),0,VLOOKUP($P287,[1]BN2_1!$A:$AC,12,0))</f>
        <v>1027.5881999999999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808.83820000000003</v>
      </c>
      <c r="J287" s="46">
        <f t="shared" si="21"/>
        <v>78.712289611733581</v>
      </c>
      <c r="K287" s="43">
        <f t="shared" si="22"/>
        <v>2089.7550999999999</v>
      </c>
      <c r="L287" s="44">
        <f>IF(ISERROR(VLOOKUP($P287,[1]BN2_1!$A:$U,21,0)),0,VLOOKUP($P287,[1]BN2_1!$A:$U,21,0))</f>
        <v>2089.7550999999999</v>
      </c>
      <c r="M287" s="44">
        <f t="shared" si="23"/>
        <v>0</v>
      </c>
      <c r="N287" s="45">
        <f t="shared" si="23"/>
        <v>1848.3112000000001</v>
      </c>
      <c r="O287" s="47">
        <f t="shared" si="24"/>
        <v>88.446306459546392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กรมธนารักษ์</v>
      </c>
      <c r="C288" s="43">
        <f>IF(ISERROR(VLOOKUP($P288,[1]BN2_1!$A:$AC,3,0)),0,VLOOKUP($P288,[1]BN2_1!$A:$AC,3,0))</f>
        <v>3550.8618980000001</v>
      </c>
      <c r="D288" s="44">
        <f>IF(ISERROR(VLOOKUP($P288,[1]BN2_1!$A:$AC,7,0)),0,VLOOKUP($P288,[1]BN2_1!$A:$AC,7,0))</f>
        <v>45.206320310000002</v>
      </c>
      <c r="E288" s="44">
        <f>IF(ISERROR(VLOOKUP($P288,[1]BN2_1!$A:$AC,8,0)),0,VLOOKUP($P288,[1]BN2_1!$A:$AC,8,0))</f>
        <v>3257.8860665100001</v>
      </c>
      <c r="F288" s="48">
        <f t="shared" si="20"/>
        <v>91.74916288197474</v>
      </c>
      <c r="G288" s="43">
        <f>IF(ISERROR(VLOOKUP($P288,[1]BN2_1!$A:$AC,12,0)),0,VLOOKUP($P288,[1]BN2_1!$A:$AC,12,0))</f>
        <v>189.626002</v>
      </c>
      <c r="H288" s="44">
        <f>IF(ISERROR(VLOOKUP($P288,[1]BN2_1!$A:$AC,16,0)),0,VLOOKUP($P288,[1]BN2_1!$A:$AC,16,0))</f>
        <v>133.727396</v>
      </c>
      <c r="I288" s="45">
        <f>IF(ISERROR(VLOOKUP($P288,[1]BN2_1!$A:$AC,17,0)),0,VLOOKUP($P288,[1]BN2_1!$A:$AC,17,0))</f>
        <v>55.898606000000001</v>
      </c>
      <c r="J288" s="46">
        <f t="shared" si="21"/>
        <v>29.478344430844462</v>
      </c>
      <c r="K288" s="43">
        <f t="shared" si="22"/>
        <v>3740.4879000000001</v>
      </c>
      <c r="L288" s="44">
        <f>IF(ISERROR(VLOOKUP($P288,[1]BN2_1!$A:$U,21,0)),0,VLOOKUP($P288,[1]BN2_1!$A:$U,21,0))</f>
        <v>3740.4879000000001</v>
      </c>
      <c r="M288" s="44">
        <f t="shared" si="23"/>
        <v>178.93371630999999</v>
      </c>
      <c r="N288" s="45">
        <f t="shared" si="23"/>
        <v>3313.7846725100003</v>
      </c>
      <c r="O288" s="47">
        <f t="shared" si="24"/>
        <v>88.59231097927092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สถาบันการพยาบาลศรีสวรินทิรา สภากาชาดไทย</v>
      </c>
      <c r="C289" s="43">
        <f>IF(ISERROR(VLOOKUP($P289,[1]BN2_1!$A:$AC,3,0)),0,VLOOKUP($P289,[1]BN2_1!$A:$AC,3,0))</f>
        <v>262.85980000000001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231.4906</v>
      </c>
      <c r="F289" s="48">
        <f t="shared" si="20"/>
        <v>88.066185852686488</v>
      </c>
      <c r="G289" s="43">
        <f>IF(ISERROR(VLOOKUP($P289,[1]BN2_1!$A:$AC,12,0)),0,VLOOKUP($P289,[1]BN2_1!$A:$AC,12,0))</f>
        <v>18.476700000000001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18.476700000000001</v>
      </c>
      <c r="J289" s="46">
        <f t="shared" si="21"/>
        <v>100</v>
      </c>
      <c r="K289" s="43">
        <f t="shared" si="22"/>
        <v>281.3365</v>
      </c>
      <c r="L289" s="44">
        <f>IF(ISERROR(VLOOKUP($P289,[1]BN2_1!$A:$U,21,0)),0,VLOOKUP($P289,[1]BN2_1!$A:$U,21,0))</f>
        <v>281.3365</v>
      </c>
      <c r="M289" s="44">
        <f t="shared" si="23"/>
        <v>0</v>
      </c>
      <c r="N289" s="45">
        <f t="shared" si="23"/>
        <v>249.96729999999999</v>
      </c>
      <c r="O289" s="47">
        <f t="shared" si="24"/>
        <v>88.849935930815931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สำนักงานพัฒนาเทคโนโลยีอวกาศและภูมิสารสนเทศ (องค์การมหาชน)</v>
      </c>
      <c r="C290" s="43">
        <f>IF(ISERROR(VLOOKUP($P290,[1]BN2_1!$A:$AC,3,0)),0,VLOOKUP($P290,[1]BN2_1!$A:$AC,3,0))</f>
        <v>340.72019999999998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255.53989999999999</v>
      </c>
      <c r="F290" s="48">
        <f t="shared" si="20"/>
        <v>74.9999266260116</v>
      </c>
      <c r="G290" s="43">
        <f>IF(ISERROR(VLOOKUP($P290,[1]BN2_1!$A:$AC,12,0)),0,VLOOKUP($P290,[1]BN2_1!$A:$AC,12,0))</f>
        <v>2020.002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1848.0788</v>
      </c>
      <c r="J290" s="46">
        <f t="shared" si="21"/>
        <v>91.488958921822842</v>
      </c>
      <c r="K290" s="43">
        <f t="shared" si="22"/>
        <v>2360.7222000000002</v>
      </c>
      <c r="L290" s="44">
        <f>IF(ISERROR(VLOOKUP($P290,[1]BN2_1!$A:$U,21,0)),0,VLOOKUP($P290,[1]BN2_1!$A:$U,21,0))</f>
        <v>2360.7222000000002</v>
      </c>
      <c r="M290" s="44">
        <f t="shared" si="23"/>
        <v>0</v>
      </c>
      <c r="N290" s="45">
        <f t="shared" si="23"/>
        <v>2103.6187</v>
      </c>
      <c r="O290" s="47">
        <f t="shared" si="24"/>
        <v>89.109116693188213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สำนักงานพิพิธภัณฑ์เกษตรเฉลิมพระเกียรติ</v>
      </c>
      <c r="C291" s="43">
        <f>IF(ISERROR(VLOOKUP($P291,[1]BN2_1!$A:$AC,3,0)),0,VLOOKUP($P291,[1]BN2_1!$A:$AC,3,0))</f>
        <v>106.3766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79.768600000000006</v>
      </c>
      <c r="F291" s="48">
        <f t="shared" si="20"/>
        <v>74.986980219333958</v>
      </c>
      <c r="G291" s="43">
        <f>IF(ISERROR(VLOOKUP($P291,[1]BN2_1!$A:$AC,12,0)),0,VLOOKUP($P291,[1]BN2_1!$A:$AC,12,0))</f>
        <v>138.06219999999999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138.06219999999999</v>
      </c>
      <c r="J291" s="46">
        <f t="shared" si="21"/>
        <v>100</v>
      </c>
      <c r="K291" s="43">
        <f t="shared" si="22"/>
        <v>244.43879999999999</v>
      </c>
      <c r="L291" s="44">
        <f>IF(ISERROR(VLOOKUP($P291,[1]BN2_1!$A:$U,21,0)),0,VLOOKUP($P291,[1]BN2_1!$A:$U,21,0))</f>
        <v>244.43879999999999</v>
      </c>
      <c r="M291" s="44">
        <f t="shared" si="23"/>
        <v>0</v>
      </c>
      <c r="N291" s="45">
        <f t="shared" si="23"/>
        <v>217.83080000000001</v>
      </c>
      <c r="O291" s="47">
        <f t="shared" si="24"/>
        <v>89.114657738460508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สถาบันวิจัยดาราศาสตร์แห่งชาติ (องค์การมหาชน)</v>
      </c>
      <c r="C292" s="43">
        <f>IF(ISERROR(VLOOKUP($P292,[1]BN2_1!$A:$AC,3,0)),0,VLOOKUP($P292,[1]BN2_1!$A:$AC,3,0))</f>
        <v>242.7645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187.6831</v>
      </c>
      <c r="F292" s="48">
        <f t="shared" si="20"/>
        <v>77.310768254831331</v>
      </c>
      <c r="G292" s="43">
        <f>IF(ISERROR(VLOOKUP($P292,[1]BN2_1!$A:$AC,12,0)),0,VLOOKUP($P292,[1]BN2_1!$A:$AC,12,0))</f>
        <v>333.40809999999999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327.58569999999997</v>
      </c>
      <c r="J292" s="46">
        <f t="shared" si="21"/>
        <v>98.253671701437355</v>
      </c>
      <c r="K292" s="43">
        <f t="shared" si="22"/>
        <v>576.17259999999999</v>
      </c>
      <c r="L292" s="44">
        <f>IF(ISERROR(VLOOKUP($P292,[1]BN2_1!$A:$U,21,0)),0,VLOOKUP($P292,[1]BN2_1!$A:$U,21,0))</f>
        <v>576.17259999999999</v>
      </c>
      <c r="M292" s="44">
        <f t="shared" si="23"/>
        <v>0</v>
      </c>
      <c r="N292" s="45">
        <f t="shared" si="23"/>
        <v>515.26879999999994</v>
      </c>
      <c r="O292" s="47">
        <f t="shared" si="24"/>
        <v>89.429591063511168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กรมกิจการเด็กและเยาวชน</v>
      </c>
      <c r="C293" s="43">
        <f>IF(ISERROR(VLOOKUP($P293,[1]BN2_1!$A:$AC,3,0)),0,VLOOKUP($P293,[1]BN2_1!$A:$AC,3,0))</f>
        <v>14765.414788</v>
      </c>
      <c r="D293" s="44">
        <f>IF(ISERROR(VLOOKUP($P293,[1]BN2_1!$A:$AC,7,0)),0,VLOOKUP($P293,[1]BN2_1!$A:$AC,7,0))</f>
        <v>21.991401280000002</v>
      </c>
      <c r="E293" s="44">
        <f>IF(ISERROR(VLOOKUP($P293,[1]BN2_1!$A:$AC,8,0)),0,VLOOKUP($P293,[1]BN2_1!$A:$AC,8,0))</f>
        <v>13363.698438289999</v>
      </c>
      <c r="F293" s="48">
        <f t="shared" si="20"/>
        <v>90.506759411532471</v>
      </c>
      <c r="G293" s="43">
        <f>IF(ISERROR(VLOOKUP($P293,[1]BN2_1!$A:$AC,12,0)),0,VLOOKUP($P293,[1]BN2_1!$A:$AC,12,0))</f>
        <v>68.136011999999994</v>
      </c>
      <c r="H293" s="44">
        <f>IF(ISERROR(VLOOKUP($P293,[1]BN2_1!$A:$AC,16,0)),0,VLOOKUP($P293,[1]BN2_1!$A:$AC,16,0))</f>
        <v>39.877214590000001</v>
      </c>
      <c r="I293" s="45">
        <f>IF(ISERROR(VLOOKUP($P293,[1]BN2_1!$A:$AC,17,0)),0,VLOOKUP($P293,[1]BN2_1!$A:$AC,17,0))</f>
        <v>22.46994024</v>
      </c>
      <c r="J293" s="46">
        <f t="shared" si="21"/>
        <v>32.978067809428005</v>
      </c>
      <c r="K293" s="43">
        <f t="shared" si="22"/>
        <v>14833.550800000001</v>
      </c>
      <c r="L293" s="44">
        <f>IF(ISERROR(VLOOKUP($P293,[1]BN2_1!$A:$U,21,0)),0,VLOOKUP($P293,[1]BN2_1!$A:$U,21,0))</f>
        <v>14833.550800000001</v>
      </c>
      <c r="M293" s="44">
        <f t="shared" si="23"/>
        <v>61.868615869999999</v>
      </c>
      <c r="N293" s="45">
        <f t="shared" si="23"/>
        <v>13386.168378529999</v>
      </c>
      <c r="O293" s="47">
        <f t="shared" si="24"/>
        <v>90.242508749354869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94" s="43">
        <f>IF(ISERROR(VLOOKUP($P294,[1]BN2_1!$A:$AC,3,0)),0,VLOOKUP($P294,[1]BN2_1!$A:$AC,3,0))</f>
        <v>37.381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33.079500000000003</v>
      </c>
      <c r="F294" s="48">
        <f t="shared" si="20"/>
        <v>88.492817206602297</v>
      </c>
      <c r="G294" s="43">
        <f>IF(ISERROR(VLOOKUP($P294,[1]BN2_1!$A:$AC,12,0)),0,VLOOKUP($P294,[1]BN2_1!$A:$AC,12,0))</f>
        <v>6.9001999999999999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6.9001999999999999</v>
      </c>
      <c r="J294" s="46">
        <f t="shared" si="21"/>
        <v>100</v>
      </c>
      <c r="K294" s="43">
        <f t="shared" si="22"/>
        <v>44.281199999999998</v>
      </c>
      <c r="L294" s="44">
        <f>IF(ISERROR(VLOOKUP($P294,[1]BN2_1!$A:$U,21,0)),0,VLOOKUP($P294,[1]BN2_1!$A:$U,21,0))</f>
        <v>44.281199999999998</v>
      </c>
      <c r="M294" s="44">
        <f t="shared" si="23"/>
        <v>0</v>
      </c>
      <c r="N294" s="45">
        <f t="shared" si="23"/>
        <v>39.979700000000001</v>
      </c>
      <c r="O294" s="47">
        <f t="shared" si="24"/>
        <v>90.285945277002426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สถาบันพระปกเกล้า</v>
      </c>
      <c r="C295" s="43">
        <f>IF(ISERROR(VLOOKUP($P295,[1]BN2_1!$A:$AC,3,0)),0,VLOOKUP($P295,[1]BN2_1!$A:$AC,3,0))</f>
        <v>188.8914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168.48050000000001</v>
      </c>
      <c r="F295" s="48">
        <f t="shared" si="20"/>
        <v>89.194373063040459</v>
      </c>
      <c r="G295" s="43">
        <f>IF(ISERROR(VLOOKUP($P295,[1]BN2_1!$A:$AC,12,0)),0,VLOOKUP($P295,[1]BN2_1!$A:$AC,12,0))</f>
        <v>26.464300000000001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26.464300000000001</v>
      </c>
      <c r="J295" s="46">
        <f t="shared" si="21"/>
        <v>100</v>
      </c>
      <c r="K295" s="43">
        <f t="shared" si="22"/>
        <v>215.35570000000001</v>
      </c>
      <c r="L295" s="44">
        <f>IF(ISERROR(VLOOKUP($P295,[1]BN2_1!$A:$U,21,0)),0,VLOOKUP($P295,[1]BN2_1!$A:$U,21,0))</f>
        <v>215.35570000000001</v>
      </c>
      <c r="M295" s="44">
        <f t="shared" si="23"/>
        <v>0</v>
      </c>
      <c r="N295" s="45">
        <f t="shared" si="23"/>
        <v>194.94480000000001</v>
      </c>
      <c r="O295" s="47">
        <f t="shared" si="24"/>
        <v>90.522238324780815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สำนักงานบริหารหนี้สาธารณะ</v>
      </c>
      <c r="C296" s="43">
        <f>IF(ISERROR(VLOOKUP($P296,[1]BN2_1!$A:$AC,3,0)),0,VLOOKUP($P296,[1]BN2_1!$A:$AC,3,0))</f>
        <v>243288.68599999999</v>
      </c>
      <c r="D296" s="44">
        <f>IF(ISERROR(VLOOKUP($P296,[1]BN2_1!$A:$AC,7,0)),0,VLOOKUP($P296,[1]BN2_1!$A:$AC,7,0))</f>
        <v>4.7896496099999997</v>
      </c>
      <c r="E296" s="44">
        <f>IF(ISERROR(VLOOKUP($P296,[1]BN2_1!$A:$AC,8,0)),0,VLOOKUP($P296,[1]BN2_1!$A:$AC,8,0))</f>
        <v>220513.81350734</v>
      </c>
      <c r="F296" s="48">
        <f t="shared" si="20"/>
        <v>90.638745735730609</v>
      </c>
      <c r="G296" s="43">
        <f>IF(ISERROR(VLOOKUP($P296,[1]BN2_1!$A:$AC,12,0)),0,VLOOKUP($P296,[1]BN2_1!$A:$AC,12,0))</f>
        <v>8.6846999999999994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8.6030189999999997</v>
      </c>
      <c r="J296" s="46">
        <f t="shared" si="21"/>
        <v>99.059483919997234</v>
      </c>
      <c r="K296" s="43">
        <f t="shared" si="22"/>
        <v>243297.3707</v>
      </c>
      <c r="L296" s="44">
        <f>IF(ISERROR(VLOOKUP($P296,[1]BN2_1!$A:$U,21,0)),0,VLOOKUP($P296,[1]BN2_1!$A:$U,21,0))</f>
        <v>243297.3707</v>
      </c>
      <c r="M296" s="44">
        <f t="shared" si="23"/>
        <v>4.7896496099999997</v>
      </c>
      <c r="N296" s="45">
        <f t="shared" si="23"/>
        <v>220522.41652634001</v>
      </c>
      <c r="O296" s="47">
        <f t="shared" si="24"/>
        <v>90.639046320914474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มหาวิทยาลัยมหามกุฎราชวิทยาลัย</v>
      </c>
      <c r="C297" s="43">
        <f>IF(ISERROR(VLOOKUP($P297,[1]BN2_1!$A:$AC,3,0)),0,VLOOKUP($P297,[1]BN2_1!$A:$AC,3,0))</f>
        <v>571.43550000000005</v>
      </c>
      <c r="D297" s="44">
        <f>IF(ISERROR(VLOOKUP($P297,[1]BN2_1!$A:$AC,7,0)),0,VLOOKUP($P297,[1]BN2_1!$A:$AC,7,0))</f>
        <v>0</v>
      </c>
      <c r="E297" s="44">
        <f>IF(ISERROR(VLOOKUP($P297,[1]BN2_1!$A:$AC,8,0)),0,VLOOKUP($P297,[1]BN2_1!$A:$AC,8,0))</f>
        <v>500.0924</v>
      </c>
      <c r="F297" s="48">
        <f t="shared" si="20"/>
        <v>87.515108879304819</v>
      </c>
      <c r="G297" s="43">
        <f>IF(ISERROR(VLOOKUP($P297,[1]BN2_1!$A:$AC,12,0)),0,VLOOKUP($P297,[1]BN2_1!$A:$AC,12,0))</f>
        <v>250.16569999999999</v>
      </c>
      <c r="H297" s="44">
        <f>IF(ISERROR(VLOOKUP($P297,[1]BN2_1!$A:$AC,16,0)),0,VLOOKUP($P297,[1]BN2_1!$A:$AC,16,0))</f>
        <v>0</v>
      </c>
      <c r="I297" s="45">
        <f>IF(ISERROR(VLOOKUP($P297,[1]BN2_1!$A:$AC,17,0)),0,VLOOKUP($P297,[1]BN2_1!$A:$AC,17,0))</f>
        <v>250.16569999999999</v>
      </c>
      <c r="J297" s="46">
        <f t="shared" si="21"/>
        <v>100</v>
      </c>
      <c r="K297" s="43">
        <f t="shared" si="22"/>
        <v>821.60120000000006</v>
      </c>
      <c r="L297" s="44">
        <f>IF(ISERROR(VLOOKUP($P297,[1]BN2_1!$A:$U,21,0)),0,VLOOKUP($P297,[1]BN2_1!$A:$U,21,0))</f>
        <v>821.60119999999995</v>
      </c>
      <c r="M297" s="44">
        <f t="shared" si="23"/>
        <v>0</v>
      </c>
      <c r="N297" s="45">
        <f t="shared" si="23"/>
        <v>750.25810000000001</v>
      </c>
      <c r="O297" s="47">
        <f t="shared" si="24"/>
        <v>91.31657792125911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มหาวิทยาลัยมหาจุฬาลงกรณราชวิทยาลัย</v>
      </c>
      <c r="C298" s="43">
        <f>IF(ISERROR(VLOOKUP($P298,[1]BN2_1!$A:$AC,3,0)),0,VLOOKUP($P298,[1]BN2_1!$A:$AC,3,0))</f>
        <v>1141.9335000000001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1004.5155</v>
      </c>
      <c r="F298" s="48">
        <f t="shared" si="20"/>
        <v>87.966199432804089</v>
      </c>
      <c r="G298" s="43">
        <f>IF(ISERROR(VLOOKUP($P298,[1]BN2_1!$A:$AC,12,0)),0,VLOOKUP($P298,[1]BN2_1!$A:$AC,12,0))</f>
        <v>495.21870000000001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495.21870000000001</v>
      </c>
      <c r="J298" s="46">
        <f t="shared" si="21"/>
        <v>100</v>
      </c>
      <c r="K298" s="43">
        <f t="shared" si="22"/>
        <v>1637.1522</v>
      </c>
      <c r="L298" s="44">
        <f>IF(ISERROR(VLOOKUP($P298,[1]BN2_1!$A:$U,21,0)),0,VLOOKUP($P298,[1]BN2_1!$A:$U,21,0))</f>
        <v>1637.1522</v>
      </c>
      <c r="M298" s="44">
        <f t="shared" si="23"/>
        <v>0</v>
      </c>
      <c r="N298" s="45">
        <f t="shared" si="23"/>
        <v>1499.7341999999999</v>
      </c>
      <c r="O298" s="47">
        <f t="shared" si="24"/>
        <v>91.606278267836061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สถาบันวิจัยและพัฒนาอัญมณีและเครื่องประดับ</v>
      </c>
      <c r="C299" s="43">
        <f>IF(ISERROR(VLOOKUP($P299,[1]BN2_1!$A:$AC,3,0)),0,VLOOKUP($P299,[1]BN2_1!$A:$AC,3,0))</f>
        <v>112.6919</v>
      </c>
      <c r="D299" s="44">
        <f>IF(ISERROR(VLOOKUP($P299,[1]BN2_1!$A:$AC,7,0)),0,VLOOKUP($P299,[1]BN2_1!$A:$AC,7,0))</f>
        <v>0</v>
      </c>
      <c r="E299" s="44">
        <f>IF(ISERROR(VLOOKUP($P299,[1]BN2_1!$A:$AC,8,0)),0,VLOOKUP($P299,[1]BN2_1!$A:$AC,8,0))</f>
        <v>102.35550000000001</v>
      </c>
      <c r="F299" s="48">
        <f t="shared" si="20"/>
        <v>90.827734735149562</v>
      </c>
      <c r="G299" s="43">
        <f>IF(ISERROR(VLOOKUP($P299,[1]BN2_1!$A:$AC,12,0)),0,VLOOKUP($P299,[1]BN2_1!$A:$AC,12,0))</f>
        <v>26.6722</v>
      </c>
      <c r="H299" s="44">
        <f>IF(ISERROR(VLOOKUP($P299,[1]BN2_1!$A:$AC,16,0)),0,VLOOKUP($P299,[1]BN2_1!$A:$AC,16,0))</f>
        <v>0</v>
      </c>
      <c r="I299" s="45">
        <f>IF(ISERROR(VLOOKUP($P299,[1]BN2_1!$A:$AC,17,0)),0,VLOOKUP($P299,[1]BN2_1!$A:$AC,17,0))</f>
        <v>26.6722</v>
      </c>
      <c r="J299" s="46">
        <f t="shared" si="21"/>
        <v>100</v>
      </c>
      <c r="K299" s="43">
        <f t="shared" si="22"/>
        <v>139.36410000000001</v>
      </c>
      <c r="L299" s="44">
        <f>IF(ISERROR(VLOOKUP($P299,[1]BN2_1!$A:$U,21,0)),0,VLOOKUP($P299,[1]BN2_1!$A:$U,21,0))</f>
        <v>139.36410000000001</v>
      </c>
      <c r="M299" s="44">
        <f t="shared" si="23"/>
        <v>0</v>
      </c>
      <c r="N299" s="45">
        <f t="shared" si="23"/>
        <v>129.02770000000001</v>
      </c>
      <c r="O299" s="47">
        <f t="shared" si="24"/>
        <v>92.583168836163694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สำนักงานการตรวจเงินแผ่นดิน</v>
      </c>
      <c r="C300" s="43">
        <f>IF(ISERROR(VLOOKUP($P300,[1]BN2_1!$A:$AC,3,0)),0,VLOOKUP($P300,[1]BN2_1!$A:$AC,3,0))</f>
        <v>2112.0129000000002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2056.8986</v>
      </c>
      <c r="F300" s="48">
        <f t="shared" si="20"/>
        <v>97.390437340605246</v>
      </c>
      <c r="G300" s="43">
        <f>IF(ISERROR(VLOOKUP($P300,[1]BN2_1!$A:$AC,12,0)),0,VLOOKUP($P300,[1]BN2_1!$A:$AC,12,0))</f>
        <v>398.44080000000002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322.90649999999999</v>
      </c>
      <c r="J300" s="46">
        <f t="shared" si="21"/>
        <v>81.042528777173416</v>
      </c>
      <c r="K300" s="43">
        <f t="shared" si="22"/>
        <v>2510.4537</v>
      </c>
      <c r="L300" s="44">
        <f>IF(ISERROR(VLOOKUP($P300,[1]BN2_1!$A:$U,21,0)),0,VLOOKUP($P300,[1]BN2_1!$A:$U,21,0))</f>
        <v>2510.4537</v>
      </c>
      <c r="M300" s="44">
        <f t="shared" si="23"/>
        <v>0</v>
      </c>
      <c r="N300" s="45">
        <f t="shared" si="23"/>
        <v>2379.8051</v>
      </c>
      <c r="O300" s="47">
        <f t="shared" si="24"/>
        <v>94.795817186351613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มหาวิทยาลัยธรรมศาสตร์</v>
      </c>
      <c r="C301" s="43">
        <f>IF(ISERROR(VLOOKUP($P301,[1]BN2_1!$A:$AC,3,0)),0,VLOOKUP($P301,[1]BN2_1!$A:$AC,3,0))</f>
        <v>3191.3542000000002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3074.1705012399998</v>
      </c>
      <c r="F301" s="48">
        <f t="shared" si="20"/>
        <v>96.328088597624145</v>
      </c>
      <c r="G301" s="43">
        <f>IF(ISERROR(VLOOKUP($P301,[1]BN2_1!$A:$AC,12,0)),0,VLOOKUP($P301,[1]BN2_1!$A:$AC,12,0))</f>
        <v>1654.5219999999999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1528.5497</v>
      </c>
      <c r="J301" s="46">
        <f t="shared" si="21"/>
        <v>92.386181628289023</v>
      </c>
      <c r="K301" s="43">
        <f t="shared" si="22"/>
        <v>4845.8762000000006</v>
      </c>
      <c r="L301" s="44">
        <f>IF(ISERROR(VLOOKUP($P301,[1]BN2_1!$A:$U,21,0)),0,VLOOKUP($P301,[1]BN2_1!$A:$U,21,0))</f>
        <v>4845.8761999999997</v>
      </c>
      <c r="M301" s="44">
        <f t="shared" si="23"/>
        <v>0</v>
      </c>
      <c r="N301" s="45">
        <f t="shared" si="23"/>
        <v>4602.7202012399994</v>
      </c>
      <c r="O301" s="47">
        <f t="shared" si="24"/>
        <v>94.982207784012289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ราชวิทยาลัยจุฬาภรณ์</v>
      </c>
      <c r="C302" s="43">
        <f>IF(ISERROR(VLOOKUP($P302,[1]BN2_1!$A:$AC,3,0)),0,VLOOKUP($P302,[1]BN2_1!$A:$AC,3,0))</f>
        <v>2274.7644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1929.7675999999999</v>
      </c>
      <c r="F302" s="48">
        <f t="shared" si="20"/>
        <v>84.833734869422074</v>
      </c>
      <c r="G302" s="43">
        <f>IF(ISERROR(VLOOKUP($P302,[1]BN2_1!$A:$AC,12,0)),0,VLOOKUP($P302,[1]BN2_1!$A:$AC,12,0))</f>
        <v>5424.9830000000002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5424.9830000000002</v>
      </c>
      <c r="J302" s="46">
        <f t="shared" si="21"/>
        <v>100</v>
      </c>
      <c r="K302" s="43">
        <f t="shared" si="22"/>
        <v>7699.7474000000002</v>
      </c>
      <c r="L302" s="44">
        <f>IF(ISERROR(VLOOKUP($P302,[1]BN2_1!$A:$U,21,0)),0,VLOOKUP($P302,[1]BN2_1!$A:$U,21,0))</f>
        <v>7699.7474000000002</v>
      </c>
      <c r="M302" s="44">
        <f t="shared" si="23"/>
        <v>0</v>
      </c>
      <c r="N302" s="45">
        <f t="shared" si="23"/>
        <v>7354.7506000000003</v>
      </c>
      <c r="O302" s="47">
        <f t="shared" si="24"/>
        <v>95.519375090149055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มหาวิทยาลัยสงขลานครินทร์</v>
      </c>
      <c r="C303" s="43">
        <f>IF(ISERROR(VLOOKUP($P303,[1]BN2_1!$A:$AC,3,0)),0,VLOOKUP($P303,[1]BN2_1!$A:$AC,3,0))</f>
        <v>4560.9014999999999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4409.2409209699999</v>
      </c>
      <c r="F303" s="48">
        <f t="shared" si="20"/>
        <v>96.674767498706132</v>
      </c>
      <c r="G303" s="43">
        <f>IF(ISERROR(VLOOKUP($P303,[1]BN2_1!$A:$AC,12,0)),0,VLOOKUP($P303,[1]BN2_1!$A:$AC,12,0))</f>
        <v>1036.9350999999999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1036.9350999999999</v>
      </c>
      <c r="J303" s="46">
        <f t="shared" si="21"/>
        <v>100</v>
      </c>
      <c r="K303" s="43">
        <f t="shared" si="22"/>
        <v>5597.8365999999996</v>
      </c>
      <c r="L303" s="44">
        <f>IF(ISERROR(VLOOKUP($P303,[1]BN2_1!$A:$U,21,0)),0,VLOOKUP($P303,[1]BN2_1!$A:$U,21,0))</f>
        <v>5597.8365999999996</v>
      </c>
      <c r="M303" s="44">
        <f t="shared" si="23"/>
        <v>0</v>
      </c>
      <c r="N303" s="45">
        <f t="shared" si="23"/>
        <v>5446.1760209699996</v>
      </c>
      <c r="O303" s="47">
        <f t="shared" si="24"/>
        <v>97.290728724914914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มหาวิทยาลัยเทคโนโลยีพระจอมเกล้าธนบุรี</v>
      </c>
      <c r="C304" s="43">
        <f>IF(ISERROR(VLOOKUP($P304,[1]BN2_1!$A:$AC,3,0)),0,VLOOKUP($P304,[1]BN2_1!$A:$AC,3,0))</f>
        <v>1148.8154999999999</v>
      </c>
      <c r="D304" s="44">
        <f>IF(ISERROR(VLOOKUP($P304,[1]BN2_1!$A:$AC,7,0)),0,VLOOKUP($P304,[1]BN2_1!$A:$AC,7,0))</f>
        <v>0</v>
      </c>
      <c r="E304" s="44">
        <f>IF(ISERROR(VLOOKUP($P304,[1]BN2_1!$A:$AC,8,0)),0,VLOOKUP($P304,[1]BN2_1!$A:$AC,8,0))</f>
        <v>1126.2945</v>
      </c>
      <c r="F304" s="48">
        <f t="shared" si="20"/>
        <v>98.039632995898813</v>
      </c>
      <c r="G304" s="43">
        <f>IF(ISERROR(VLOOKUP($P304,[1]BN2_1!$A:$AC,12,0)),0,VLOOKUP($P304,[1]BN2_1!$A:$AC,12,0))</f>
        <v>352.84589999999997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352.84589999999997</v>
      </c>
      <c r="J304" s="46">
        <f t="shared" si="21"/>
        <v>100</v>
      </c>
      <c r="K304" s="43">
        <f t="shared" si="22"/>
        <v>1501.6614</v>
      </c>
      <c r="L304" s="44">
        <f>IF(ISERROR(VLOOKUP($P304,[1]BN2_1!$A:$U,21,0)),0,VLOOKUP($P304,[1]BN2_1!$A:$U,21,0))</f>
        <v>1501.6614</v>
      </c>
      <c r="M304" s="44">
        <f t="shared" si="23"/>
        <v>0</v>
      </c>
      <c r="N304" s="45">
        <f t="shared" si="23"/>
        <v>1479.1404</v>
      </c>
      <c r="O304" s="47">
        <f t="shared" si="24"/>
        <v>98.500261110793687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มหาวิทยาลัยวลัยลักษณ์</v>
      </c>
      <c r="C305" s="43">
        <f>IF(ISERROR(VLOOKUP($P305,[1]BN2_1!$A:$AC,3,0)),0,VLOOKUP($P305,[1]BN2_1!$A:$AC,3,0))</f>
        <v>824.89859999999999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807.9819</v>
      </c>
      <c r="F305" s="48">
        <f t="shared" si="20"/>
        <v>97.949238851902521</v>
      </c>
      <c r="G305" s="43">
        <f>IF(ISERROR(VLOOKUP($P305,[1]BN2_1!$A:$AC,12,0)),0,VLOOKUP($P305,[1]BN2_1!$A:$AC,12,0))</f>
        <v>940.2346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940.2346</v>
      </c>
      <c r="J305" s="46">
        <f t="shared" si="21"/>
        <v>100</v>
      </c>
      <c r="K305" s="43">
        <f t="shared" si="22"/>
        <v>1765.1332</v>
      </c>
      <c r="L305" s="44">
        <f>IF(ISERROR(VLOOKUP($P305,[1]BN2_1!$A:$U,21,0)),0,VLOOKUP($P305,[1]BN2_1!$A:$U,21,0))</f>
        <v>1765.1332</v>
      </c>
      <c r="M305" s="44">
        <f t="shared" si="23"/>
        <v>0</v>
      </c>
      <c r="N305" s="45">
        <f t="shared" si="23"/>
        <v>1748.2165</v>
      </c>
      <c r="O305" s="47">
        <f t="shared" si="24"/>
        <v>99.041619068747906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1659214.8707147199</v>
      </c>
      <c r="D308" s="52">
        <f>SUM(D6:D307)</f>
        <v>19520.611273669994</v>
      </c>
      <c r="E308" s="53">
        <f>SUM(E6:E307)</f>
        <v>1224258.4281911699</v>
      </c>
      <c r="F308" s="54">
        <f t="shared" si="20"/>
        <v>73.78540596516055</v>
      </c>
      <c r="G308" s="52">
        <f>SUM(G6:G307)</f>
        <v>535689.13828527974</v>
      </c>
      <c r="H308" s="52">
        <f>SUM(H6:H307)</f>
        <v>140322.46224228002</v>
      </c>
      <c r="I308" s="53">
        <f>SUM(I6:I307)</f>
        <v>248522.9399243301</v>
      </c>
      <c r="J308" s="54">
        <f t="shared" si="21"/>
        <v>46.393126565874084</v>
      </c>
      <c r="K308" s="55">
        <f>SUM(K6:K307)</f>
        <v>2194904.0090000001</v>
      </c>
      <c r="L308" s="52">
        <f>SUM(L6:L307)</f>
        <v>2194904.0090000001</v>
      </c>
      <c r="M308" s="53">
        <f>SUM(M6:M307)</f>
        <v>159843.07351594995</v>
      </c>
      <c r="N308" s="54">
        <f>SUM(N6:N307)</f>
        <v>1472781.3681155001</v>
      </c>
      <c r="O308" s="56">
        <f t="shared" si="24"/>
        <v>67.100035449226795</v>
      </c>
      <c r="P308" s="39"/>
      <c r="Q308" s="39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39"/>
      <c r="R309" s="20"/>
    </row>
    <row r="310" spans="1:18" ht="21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39"/>
      <c r="R310" s="20"/>
    </row>
    <row r="311" spans="1:18" ht="21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39"/>
      <c r="R311" s="20"/>
    </row>
    <row r="312" spans="1:18" ht="21">
      <c r="A312" s="62"/>
      <c r="B312" s="58" t="str">
        <f>'[1]2. กระทรวง'!B35</f>
        <v>ข้อมูล ณ วันที่ 25 มิถุนายน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39"/>
      <c r="R312" s="20"/>
    </row>
    <row r="313" spans="1:18" ht="21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39"/>
      <c r="R313" s="20"/>
    </row>
    <row r="314" spans="1:18" ht="21.75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39"/>
      <c r="R314" s="20"/>
    </row>
    <row r="315" spans="1:18" ht="21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39"/>
      <c r="R315" s="20"/>
    </row>
    <row r="316" spans="1:18">
      <c r="N316" s="5"/>
      <c r="P316" s="39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11" priority="2">
      <formula>$O6=100</formula>
    </cfRule>
  </conditionalFormatting>
  <conditionalFormatting sqref="B6:B307">
    <cfRule type="expression" dxfId="9" priority="1">
      <formula>OR($A6=1,$A6=2,$A6=3,$A6=4,$A6=5,$A6=6,$A6=7,$A6=8,$A6=9,$A6=10)</formula>
    </cfRule>
  </conditionalFormatting>
  <conditionalFormatting sqref="A6:A267 A271:A307">
    <cfRule type="top10" dxfId="7" priority="3" rank="3"/>
    <cfRule type="top10" dxfId="6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3" priority="6" rank="3"/>
    <cfRule type="top10" dxfId="2" priority="7" bottom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บุศรา ลำพูน</dc:creator>
  <cp:lastModifiedBy>บุศรา ลำพูน</cp:lastModifiedBy>
  <dcterms:created xsi:type="dcterms:W3CDTF">2021-06-28T07:58:02Z</dcterms:created>
  <dcterms:modified xsi:type="dcterms:W3CDTF">2021-06-28T07:58:28Z</dcterms:modified>
</cp:coreProperties>
</file>