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189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H81" i="1"/>
  <c r="G81" i="1"/>
  <c r="E81" i="1"/>
  <c r="F81" i="1" s="1"/>
  <c r="D81" i="1"/>
  <c r="C81" i="1"/>
  <c r="K81" i="1" s="1"/>
  <c r="B81" i="1"/>
  <c r="I80" i="1"/>
  <c r="J80" i="1" s="1"/>
  <c r="H80" i="1"/>
  <c r="G80" i="1"/>
  <c r="E80" i="1"/>
  <c r="M80" i="1" s="1"/>
  <c r="N80" i="1" s="1"/>
  <c r="D80" i="1"/>
  <c r="L80" i="1" s="1"/>
  <c r="C80" i="1"/>
  <c r="K80" i="1" s="1"/>
  <c r="B80" i="1"/>
  <c r="L79" i="1"/>
  <c r="I79" i="1"/>
  <c r="J79" i="1" s="1"/>
  <c r="H79" i="1"/>
  <c r="G79" i="1"/>
  <c r="E79" i="1"/>
  <c r="F79" i="1" s="1"/>
  <c r="D79" i="1"/>
  <c r="C79" i="1"/>
  <c r="K79" i="1" s="1"/>
  <c r="B79" i="1"/>
  <c r="I78" i="1"/>
  <c r="J78" i="1" s="1"/>
  <c r="H78" i="1"/>
  <c r="G78" i="1"/>
  <c r="E78" i="1"/>
  <c r="F78" i="1" s="1"/>
  <c r="D78" i="1"/>
  <c r="L78" i="1" s="1"/>
  <c r="C78" i="1"/>
  <c r="K78" i="1" s="1"/>
  <c r="B78" i="1"/>
  <c r="I77" i="1"/>
  <c r="H77" i="1"/>
  <c r="G77" i="1"/>
  <c r="E77" i="1"/>
  <c r="D77" i="1"/>
  <c r="C77" i="1"/>
  <c r="K77" i="1" s="1"/>
  <c r="B77" i="1"/>
  <c r="I76" i="1"/>
  <c r="J76" i="1" s="1"/>
  <c r="H76" i="1"/>
  <c r="G76" i="1"/>
  <c r="E76" i="1"/>
  <c r="F76" i="1" s="1"/>
  <c r="D76" i="1"/>
  <c r="L76" i="1" s="1"/>
  <c r="C76" i="1"/>
  <c r="K76" i="1" s="1"/>
  <c r="B76" i="1"/>
  <c r="L75" i="1"/>
  <c r="I75" i="1"/>
  <c r="H75" i="1"/>
  <c r="G75" i="1"/>
  <c r="E75" i="1"/>
  <c r="D75" i="1"/>
  <c r="C75" i="1"/>
  <c r="K75" i="1" s="1"/>
  <c r="B75" i="1"/>
  <c r="I74" i="1"/>
  <c r="J74" i="1" s="1"/>
  <c r="H74" i="1"/>
  <c r="G74" i="1"/>
  <c r="E74" i="1"/>
  <c r="F74" i="1" s="1"/>
  <c r="D74" i="1"/>
  <c r="L74" i="1" s="1"/>
  <c r="C74" i="1"/>
  <c r="K74" i="1" s="1"/>
  <c r="B74" i="1"/>
  <c r="K73" i="1"/>
  <c r="I73" i="1"/>
  <c r="H73" i="1"/>
  <c r="G73" i="1"/>
  <c r="E73" i="1"/>
  <c r="F73" i="1" s="1"/>
  <c r="D73" i="1"/>
  <c r="L73" i="1" s="1"/>
  <c r="C73" i="1"/>
  <c r="B73" i="1"/>
  <c r="I72" i="1"/>
  <c r="J72" i="1" s="1"/>
  <c r="H72" i="1"/>
  <c r="G72" i="1"/>
  <c r="F72" i="1"/>
  <c r="E72" i="1"/>
  <c r="M72" i="1" s="1"/>
  <c r="N72" i="1" s="1"/>
  <c r="D72" i="1"/>
  <c r="L72" i="1" s="1"/>
  <c r="C72" i="1"/>
  <c r="K72" i="1" s="1"/>
  <c r="B72" i="1"/>
  <c r="K71" i="1"/>
  <c r="I71" i="1"/>
  <c r="J71" i="1" s="1"/>
  <c r="H71" i="1"/>
  <c r="G71" i="1"/>
  <c r="E71" i="1"/>
  <c r="F71" i="1" s="1"/>
  <c r="D71" i="1"/>
  <c r="L71" i="1" s="1"/>
  <c r="C71" i="1"/>
  <c r="B71" i="1"/>
  <c r="M70" i="1"/>
  <c r="N70" i="1" s="1"/>
  <c r="J70" i="1"/>
  <c r="I70" i="1"/>
  <c r="H70" i="1"/>
  <c r="G70" i="1"/>
  <c r="E70" i="1"/>
  <c r="F70" i="1" s="1"/>
  <c r="D70" i="1"/>
  <c r="L70" i="1" s="1"/>
  <c r="C70" i="1"/>
  <c r="K70" i="1" s="1"/>
  <c r="B70" i="1"/>
  <c r="I69" i="1"/>
  <c r="H69" i="1"/>
  <c r="G69" i="1"/>
  <c r="E69" i="1"/>
  <c r="D69" i="1"/>
  <c r="C69" i="1"/>
  <c r="K69" i="1" s="1"/>
  <c r="B69" i="1"/>
  <c r="I68" i="1"/>
  <c r="J68" i="1" s="1"/>
  <c r="H68" i="1"/>
  <c r="G68" i="1"/>
  <c r="E68" i="1"/>
  <c r="M68" i="1" s="1"/>
  <c r="N68" i="1" s="1"/>
  <c r="D68" i="1"/>
  <c r="L68" i="1" s="1"/>
  <c r="C68" i="1"/>
  <c r="K68" i="1" s="1"/>
  <c r="B68" i="1"/>
  <c r="I67" i="1"/>
  <c r="H67" i="1"/>
  <c r="G67" i="1"/>
  <c r="E67" i="1"/>
  <c r="D67" i="1"/>
  <c r="L67" i="1" s="1"/>
  <c r="C67" i="1"/>
  <c r="K67" i="1" s="1"/>
  <c r="B67" i="1"/>
  <c r="I66" i="1"/>
  <c r="J66" i="1" s="1"/>
  <c r="H66" i="1"/>
  <c r="G66" i="1"/>
  <c r="E66" i="1"/>
  <c r="F66" i="1" s="1"/>
  <c r="D66" i="1"/>
  <c r="L66" i="1" s="1"/>
  <c r="C66" i="1"/>
  <c r="K66" i="1" s="1"/>
  <c r="B66" i="1"/>
  <c r="I65" i="1"/>
  <c r="J65" i="1" s="1"/>
  <c r="H65" i="1"/>
  <c r="G65" i="1"/>
  <c r="K65" i="1" s="1"/>
  <c r="E65" i="1"/>
  <c r="F65" i="1" s="1"/>
  <c r="D65" i="1"/>
  <c r="L65" i="1" s="1"/>
  <c r="C65" i="1"/>
  <c r="B65" i="1"/>
  <c r="M64" i="1"/>
  <c r="N64" i="1" s="1"/>
  <c r="I64" i="1"/>
  <c r="J64" i="1" s="1"/>
  <c r="H64" i="1"/>
  <c r="G64" i="1"/>
  <c r="E64" i="1"/>
  <c r="F64" i="1" s="1"/>
  <c r="D64" i="1"/>
  <c r="L64" i="1" s="1"/>
  <c r="C64" i="1"/>
  <c r="K64" i="1" s="1"/>
  <c r="B64" i="1"/>
  <c r="K63" i="1"/>
  <c r="I63" i="1"/>
  <c r="J63" i="1" s="1"/>
  <c r="H63" i="1"/>
  <c r="G63" i="1"/>
  <c r="E63" i="1"/>
  <c r="F63" i="1" s="1"/>
  <c r="D63" i="1"/>
  <c r="L63" i="1" s="1"/>
  <c r="C63" i="1"/>
  <c r="B63" i="1"/>
  <c r="I62" i="1"/>
  <c r="J62" i="1" s="1"/>
  <c r="H62" i="1"/>
  <c r="G62" i="1"/>
  <c r="E62" i="1"/>
  <c r="F62" i="1" s="1"/>
  <c r="D62" i="1"/>
  <c r="L62" i="1" s="1"/>
  <c r="C62" i="1"/>
  <c r="K62" i="1" s="1"/>
  <c r="B62" i="1"/>
  <c r="I61" i="1"/>
  <c r="H61" i="1"/>
  <c r="G61" i="1"/>
  <c r="E61" i="1"/>
  <c r="D61" i="1"/>
  <c r="L61" i="1" s="1"/>
  <c r="C61" i="1"/>
  <c r="K61" i="1" s="1"/>
  <c r="B61" i="1"/>
  <c r="I60" i="1"/>
  <c r="J60" i="1" s="1"/>
  <c r="H60" i="1"/>
  <c r="G60" i="1"/>
  <c r="F60" i="1"/>
  <c r="E60" i="1"/>
  <c r="M60" i="1" s="1"/>
  <c r="N60" i="1" s="1"/>
  <c r="D60" i="1"/>
  <c r="L60" i="1" s="1"/>
  <c r="C60" i="1"/>
  <c r="K60" i="1" s="1"/>
  <c r="B60" i="1"/>
  <c r="L59" i="1"/>
  <c r="I59" i="1"/>
  <c r="J59" i="1" s="1"/>
  <c r="H59" i="1"/>
  <c r="G59" i="1"/>
  <c r="E59" i="1"/>
  <c r="D59" i="1"/>
  <c r="C59" i="1"/>
  <c r="K59" i="1" s="1"/>
  <c r="B59" i="1"/>
  <c r="J58" i="1"/>
  <c r="I58" i="1"/>
  <c r="M58" i="1" s="1"/>
  <c r="N58" i="1" s="1"/>
  <c r="H58" i="1"/>
  <c r="G58" i="1"/>
  <c r="E58" i="1"/>
  <c r="F58" i="1" s="1"/>
  <c r="D58" i="1"/>
  <c r="L58" i="1" s="1"/>
  <c r="C58" i="1"/>
  <c r="K58" i="1" s="1"/>
  <c r="B58" i="1"/>
  <c r="K57" i="1"/>
  <c r="I57" i="1"/>
  <c r="J57" i="1" s="1"/>
  <c r="H57" i="1"/>
  <c r="G57" i="1"/>
  <c r="E57" i="1"/>
  <c r="F57" i="1" s="1"/>
  <c r="D57" i="1"/>
  <c r="L57" i="1" s="1"/>
  <c r="C57" i="1"/>
  <c r="B57" i="1"/>
  <c r="I56" i="1"/>
  <c r="J56" i="1" s="1"/>
  <c r="H56" i="1"/>
  <c r="G56" i="1"/>
  <c r="F56" i="1"/>
  <c r="E56" i="1"/>
  <c r="M56" i="1" s="1"/>
  <c r="N56" i="1" s="1"/>
  <c r="D56" i="1"/>
  <c r="L56" i="1" s="1"/>
  <c r="C56" i="1"/>
  <c r="K56" i="1" s="1"/>
  <c r="B56" i="1"/>
  <c r="I55" i="1"/>
  <c r="J55" i="1" s="1"/>
  <c r="H55" i="1"/>
  <c r="G55" i="1"/>
  <c r="K55" i="1" s="1"/>
  <c r="E55" i="1"/>
  <c r="F55" i="1" s="1"/>
  <c r="D55" i="1"/>
  <c r="L55" i="1" s="1"/>
  <c r="C55" i="1"/>
  <c r="B55" i="1"/>
  <c r="M54" i="1"/>
  <c r="N54" i="1" s="1"/>
  <c r="J54" i="1"/>
  <c r="I54" i="1"/>
  <c r="H54" i="1"/>
  <c r="G54" i="1"/>
  <c r="E54" i="1"/>
  <c r="F54" i="1" s="1"/>
  <c r="D54" i="1"/>
  <c r="L54" i="1" s="1"/>
  <c r="C54" i="1"/>
  <c r="K54" i="1" s="1"/>
  <c r="B54" i="1"/>
  <c r="M53" i="1"/>
  <c r="I53" i="1"/>
  <c r="J53" i="1" s="1"/>
  <c r="H53" i="1"/>
  <c r="G53" i="1"/>
  <c r="E53" i="1"/>
  <c r="D53" i="1"/>
  <c r="L53" i="1" s="1"/>
  <c r="C53" i="1"/>
  <c r="K53" i="1" s="1"/>
  <c r="B53" i="1"/>
  <c r="M52" i="1"/>
  <c r="I52" i="1"/>
  <c r="J52" i="1" s="1"/>
  <c r="H52" i="1"/>
  <c r="G52" i="1"/>
  <c r="F52" i="1"/>
  <c r="E52" i="1"/>
  <c r="D52" i="1"/>
  <c r="L52" i="1" s="1"/>
  <c r="C52" i="1"/>
  <c r="K52" i="1" s="1"/>
  <c r="N52" i="1" s="1"/>
  <c r="B52" i="1"/>
  <c r="I51" i="1"/>
  <c r="J51" i="1" s="1"/>
  <c r="H51" i="1"/>
  <c r="G51" i="1"/>
  <c r="K51" i="1" s="1"/>
  <c r="E51" i="1"/>
  <c r="D51" i="1"/>
  <c r="L51" i="1" s="1"/>
  <c r="C51" i="1"/>
  <c r="B51" i="1"/>
  <c r="M50" i="1"/>
  <c r="J50" i="1"/>
  <c r="I50" i="1"/>
  <c r="H50" i="1"/>
  <c r="G50" i="1"/>
  <c r="E50" i="1"/>
  <c r="D50" i="1"/>
  <c r="L50" i="1" s="1"/>
  <c r="C50" i="1"/>
  <c r="K50" i="1" s="1"/>
  <c r="B50" i="1"/>
  <c r="I49" i="1"/>
  <c r="H49" i="1"/>
  <c r="G49" i="1"/>
  <c r="E49" i="1"/>
  <c r="F49" i="1" s="1"/>
  <c r="D49" i="1"/>
  <c r="L49" i="1" s="1"/>
  <c r="C49" i="1"/>
  <c r="K49" i="1" s="1"/>
  <c r="B49" i="1"/>
  <c r="I48" i="1"/>
  <c r="J48" i="1" s="1"/>
  <c r="H48" i="1"/>
  <c r="G48" i="1"/>
  <c r="K48" i="1" s="1"/>
  <c r="F48" i="1"/>
  <c r="E48" i="1"/>
  <c r="M48" i="1" s="1"/>
  <c r="D48" i="1"/>
  <c r="L48" i="1" s="1"/>
  <c r="C48" i="1"/>
  <c r="B48" i="1"/>
  <c r="K47" i="1"/>
  <c r="I47" i="1"/>
  <c r="J47" i="1" s="1"/>
  <c r="H47" i="1"/>
  <c r="G47" i="1"/>
  <c r="E47" i="1"/>
  <c r="F47" i="1" s="1"/>
  <c r="D47" i="1"/>
  <c r="L47" i="1" s="1"/>
  <c r="C47" i="1"/>
  <c r="B47" i="1"/>
  <c r="I46" i="1"/>
  <c r="J46" i="1" s="1"/>
  <c r="H46" i="1"/>
  <c r="G46" i="1"/>
  <c r="E46" i="1"/>
  <c r="F46" i="1" s="1"/>
  <c r="D46" i="1"/>
  <c r="L46" i="1" s="1"/>
  <c r="C46" i="1"/>
  <c r="K46" i="1" s="1"/>
  <c r="B46" i="1"/>
  <c r="M45" i="1"/>
  <c r="K45" i="1"/>
  <c r="I45" i="1"/>
  <c r="H45" i="1"/>
  <c r="G45" i="1"/>
  <c r="E45" i="1"/>
  <c r="F45" i="1" s="1"/>
  <c r="D45" i="1"/>
  <c r="C45" i="1"/>
  <c r="B45" i="1"/>
  <c r="I44" i="1"/>
  <c r="J44" i="1" s="1"/>
  <c r="H44" i="1"/>
  <c r="G44" i="1"/>
  <c r="E44" i="1"/>
  <c r="M44" i="1" s="1"/>
  <c r="D44" i="1"/>
  <c r="L44" i="1" s="1"/>
  <c r="C44" i="1"/>
  <c r="K44" i="1" s="1"/>
  <c r="B44" i="1"/>
  <c r="I43" i="1"/>
  <c r="J43" i="1" s="1"/>
  <c r="H43" i="1"/>
  <c r="G43" i="1"/>
  <c r="K43" i="1" s="1"/>
  <c r="E43" i="1"/>
  <c r="F43" i="1" s="1"/>
  <c r="D43" i="1"/>
  <c r="L43" i="1" s="1"/>
  <c r="C43" i="1"/>
  <c r="B43" i="1"/>
  <c r="M42" i="1"/>
  <c r="J42" i="1"/>
  <c r="I42" i="1"/>
  <c r="H42" i="1"/>
  <c r="G42" i="1"/>
  <c r="E42" i="1"/>
  <c r="D42" i="1"/>
  <c r="L42" i="1" s="1"/>
  <c r="C42" i="1"/>
  <c r="K42" i="1" s="1"/>
  <c r="B42" i="1"/>
  <c r="I41" i="1"/>
  <c r="H41" i="1"/>
  <c r="G41" i="1"/>
  <c r="E41" i="1"/>
  <c r="F41" i="1" s="1"/>
  <c r="D41" i="1"/>
  <c r="L41" i="1" s="1"/>
  <c r="C41" i="1"/>
  <c r="K41" i="1" s="1"/>
  <c r="B41" i="1"/>
  <c r="I40" i="1"/>
  <c r="J40" i="1" s="1"/>
  <c r="H40" i="1"/>
  <c r="G40" i="1"/>
  <c r="K40" i="1" s="1"/>
  <c r="F40" i="1"/>
  <c r="E40" i="1"/>
  <c r="M40" i="1" s="1"/>
  <c r="N40" i="1" s="1"/>
  <c r="D40" i="1"/>
  <c r="L40" i="1" s="1"/>
  <c r="C40" i="1"/>
  <c r="B40" i="1"/>
  <c r="K39" i="1"/>
  <c r="I39" i="1"/>
  <c r="J39" i="1" s="1"/>
  <c r="H39" i="1"/>
  <c r="G39" i="1"/>
  <c r="E39" i="1"/>
  <c r="F39" i="1" s="1"/>
  <c r="D39" i="1"/>
  <c r="L39" i="1" s="1"/>
  <c r="C39" i="1"/>
  <c r="B39" i="1"/>
  <c r="I38" i="1"/>
  <c r="J38" i="1" s="1"/>
  <c r="H38" i="1"/>
  <c r="G38" i="1"/>
  <c r="E38" i="1"/>
  <c r="F38" i="1" s="1"/>
  <c r="D38" i="1"/>
  <c r="L38" i="1" s="1"/>
  <c r="C38" i="1"/>
  <c r="K38" i="1" s="1"/>
  <c r="B38" i="1"/>
  <c r="M37" i="1"/>
  <c r="K37" i="1"/>
  <c r="I37" i="1"/>
  <c r="H37" i="1"/>
  <c r="G37" i="1"/>
  <c r="E37" i="1"/>
  <c r="F37" i="1" s="1"/>
  <c r="D37" i="1"/>
  <c r="C37" i="1"/>
  <c r="B37" i="1"/>
  <c r="I36" i="1"/>
  <c r="J36" i="1" s="1"/>
  <c r="H36" i="1"/>
  <c r="G36" i="1"/>
  <c r="E36" i="1"/>
  <c r="M36" i="1" s="1"/>
  <c r="N36" i="1" s="1"/>
  <c r="D36" i="1"/>
  <c r="L36" i="1" s="1"/>
  <c r="C36" i="1"/>
  <c r="K36" i="1" s="1"/>
  <c r="B36" i="1"/>
  <c r="I35" i="1"/>
  <c r="J35" i="1" s="1"/>
  <c r="H35" i="1"/>
  <c r="G35" i="1"/>
  <c r="K35" i="1" s="1"/>
  <c r="E35" i="1"/>
  <c r="F35" i="1" s="1"/>
  <c r="D35" i="1"/>
  <c r="L35" i="1" s="1"/>
  <c r="C35" i="1"/>
  <c r="B35" i="1"/>
  <c r="M34" i="1"/>
  <c r="J34" i="1"/>
  <c r="I34" i="1"/>
  <c r="H34" i="1"/>
  <c r="G34" i="1"/>
  <c r="E34" i="1"/>
  <c r="D34" i="1"/>
  <c r="L34" i="1" s="1"/>
  <c r="C34" i="1"/>
  <c r="K34" i="1" s="1"/>
  <c r="B34" i="1"/>
  <c r="I33" i="1"/>
  <c r="H33" i="1"/>
  <c r="G33" i="1"/>
  <c r="E33" i="1"/>
  <c r="F33" i="1" s="1"/>
  <c r="D33" i="1"/>
  <c r="L33" i="1" s="1"/>
  <c r="C33" i="1"/>
  <c r="K33" i="1" s="1"/>
  <c r="B33" i="1"/>
  <c r="I32" i="1"/>
  <c r="J32" i="1" s="1"/>
  <c r="H32" i="1"/>
  <c r="G32" i="1"/>
  <c r="K32" i="1" s="1"/>
  <c r="F32" i="1"/>
  <c r="E32" i="1"/>
  <c r="M32" i="1" s="1"/>
  <c r="D32" i="1"/>
  <c r="L32" i="1" s="1"/>
  <c r="C32" i="1"/>
  <c r="B32" i="1"/>
  <c r="K31" i="1"/>
  <c r="I31" i="1"/>
  <c r="J31" i="1" s="1"/>
  <c r="H31" i="1"/>
  <c r="G31" i="1"/>
  <c r="E31" i="1"/>
  <c r="F31" i="1" s="1"/>
  <c r="D31" i="1"/>
  <c r="L31" i="1" s="1"/>
  <c r="C31" i="1"/>
  <c r="B31" i="1"/>
  <c r="I30" i="1"/>
  <c r="J30" i="1" s="1"/>
  <c r="H30" i="1"/>
  <c r="G30" i="1"/>
  <c r="E30" i="1"/>
  <c r="F30" i="1" s="1"/>
  <c r="D30" i="1"/>
  <c r="L30" i="1" s="1"/>
  <c r="C30" i="1"/>
  <c r="K30" i="1" s="1"/>
  <c r="B30" i="1"/>
  <c r="M29" i="1"/>
  <c r="K29" i="1"/>
  <c r="I29" i="1"/>
  <c r="H29" i="1"/>
  <c r="G29" i="1"/>
  <c r="E29" i="1"/>
  <c r="F29" i="1" s="1"/>
  <c r="D29" i="1"/>
  <c r="C29" i="1"/>
  <c r="B29" i="1"/>
  <c r="I28" i="1"/>
  <c r="J28" i="1" s="1"/>
  <c r="H28" i="1"/>
  <c r="G28" i="1"/>
  <c r="E28" i="1"/>
  <c r="M28" i="1" s="1"/>
  <c r="N28" i="1" s="1"/>
  <c r="D28" i="1"/>
  <c r="L28" i="1" s="1"/>
  <c r="C28" i="1"/>
  <c r="K28" i="1" s="1"/>
  <c r="B28" i="1"/>
  <c r="I27" i="1"/>
  <c r="H27" i="1"/>
  <c r="G27" i="1"/>
  <c r="K27" i="1" s="1"/>
  <c r="E27" i="1"/>
  <c r="F27" i="1" s="1"/>
  <c r="D27" i="1"/>
  <c r="L27" i="1" s="1"/>
  <c r="C27" i="1"/>
  <c r="B27" i="1"/>
  <c r="M26" i="1"/>
  <c r="J26" i="1"/>
  <c r="I26" i="1"/>
  <c r="H26" i="1"/>
  <c r="G26" i="1"/>
  <c r="E26" i="1"/>
  <c r="D26" i="1"/>
  <c r="L26" i="1" s="1"/>
  <c r="C26" i="1"/>
  <c r="K26" i="1" s="1"/>
  <c r="B26" i="1"/>
  <c r="I25" i="1"/>
  <c r="H25" i="1"/>
  <c r="G25" i="1"/>
  <c r="E25" i="1"/>
  <c r="D25" i="1"/>
  <c r="L25" i="1" s="1"/>
  <c r="C25" i="1"/>
  <c r="K25" i="1" s="1"/>
  <c r="B25" i="1"/>
  <c r="I24" i="1"/>
  <c r="H24" i="1"/>
  <c r="G24" i="1"/>
  <c r="K24" i="1" s="1"/>
  <c r="F24" i="1"/>
  <c r="E24" i="1"/>
  <c r="M24" i="1" s="1"/>
  <c r="N24" i="1" s="1"/>
  <c r="D24" i="1"/>
  <c r="L24" i="1" s="1"/>
  <c r="C24" i="1"/>
  <c r="B24" i="1"/>
  <c r="L23" i="1"/>
  <c r="K23" i="1"/>
  <c r="I23" i="1"/>
  <c r="J23" i="1" s="1"/>
  <c r="H23" i="1"/>
  <c r="G23" i="1"/>
  <c r="E23" i="1"/>
  <c r="F23" i="1" s="1"/>
  <c r="D23" i="1"/>
  <c r="C23" i="1"/>
  <c r="B23" i="1"/>
  <c r="I22" i="1"/>
  <c r="J22" i="1" s="1"/>
  <c r="H22" i="1"/>
  <c r="G22" i="1"/>
  <c r="E22" i="1"/>
  <c r="F22" i="1" s="1"/>
  <c r="D22" i="1"/>
  <c r="L22" i="1" s="1"/>
  <c r="C22" i="1"/>
  <c r="K22" i="1" s="1"/>
  <c r="B22" i="1"/>
  <c r="M21" i="1"/>
  <c r="K21" i="1"/>
  <c r="I21" i="1"/>
  <c r="H21" i="1"/>
  <c r="G21" i="1"/>
  <c r="E21" i="1"/>
  <c r="F21" i="1" s="1"/>
  <c r="D21" i="1"/>
  <c r="C21" i="1"/>
  <c r="B21" i="1"/>
  <c r="M20" i="1"/>
  <c r="I20" i="1"/>
  <c r="J20" i="1" s="1"/>
  <c r="H20" i="1"/>
  <c r="G20" i="1"/>
  <c r="E20" i="1"/>
  <c r="F20" i="1" s="1"/>
  <c r="D20" i="1"/>
  <c r="L20" i="1" s="1"/>
  <c r="C20" i="1"/>
  <c r="K20" i="1" s="1"/>
  <c r="B20" i="1"/>
  <c r="I19" i="1"/>
  <c r="H19" i="1"/>
  <c r="G19" i="1"/>
  <c r="K19" i="1" s="1"/>
  <c r="E19" i="1"/>
  <c r="F19" i="1" s="1"/>
  <c r="D19" i="1"/>
  <c r="L19" i="1" s="1"/>
  <c r="C19" i="1"/>
  <c r="B19" i="1"/>
  <c r="M18" i="1"/>
  <c r="J18" i="1"/>
  <c r="I18" i="1"/>
  <c r="H18" i="1"/>
  <c r="G18" i="1"/>
  <c r="E18" i="1"/>
  <c r="D18" i="1"/>
  <c r="L18" i="1" s="1"/>
  <c r="C18" i="1"/>
  <c r="K18" i="1" s="1"/>
  <c r="B18" i="1"/>
  <c r="I17" i="1"/>
  <c r="H17" i="1"/>
  <c r="G17" i="1"/>
  <c r="E17" i="1"/>
  <c r="D17" i="1"/>
  <c r="L17" i="1" s="1"/>
  <c r="C17" i="1"/>
  <c r="K17" i="1" s="1"/>
  <c r="B17" i="1"/>
  <c r="I16" i="1"/>
  <c r="H16" i="1"/>
  <c r="G16" i="1"/>
  <c r="K16" i="1" s="1"/>
  <c r="F16" i="1"/>
  <c r="E16" i="1"/>
  <c r="M16" i="1" s="1"/>
  <c r="N16" i="1" s="1"/>
  <c r="D16" i="1"/>
  <c r="L16" i="1" s="1"/>
  <c r="C16" i="1"/>
  <c r="B16" i="1"/>
  <c r="L15" i="1"/>
  <c r="K15" i="1"/>
  <c r="I15" i="1"/>
  <c r="J15" i="1" s="1"/>
  <c r="H15" i="1"/>
  <c r="G15" i="1"/>
  <c r="E15" i="1"/>
  <c r="F15" i="1" s="1"/>
  <c r="D15" i="1"/>
  <c r="C15" i="1"/>
  <c r="B15" i="1"/>
  <c r="I14" i="1"/>
  <c r="J14" i="1" s="1"/>
  <c r="H14" i="1"/>
  <c r="G14" i="1"/>
  <c r="E14" i="1"/>
  <c r="F14" i="1" s="1"/>
  <c r="D14" i="1"/>
  <c r="L14" i="1" s="1"/>
  <c r="C14" i="1"/>
  <c r="K14" i="1" s="1"/>
  <c r="B14" i="1"/>
  <c r="K13" i="1"/>
  <c r="I13" i="1"/>
  <c r="H13" i="1"/>
  <c r="G13" i="1"/>
  <c r="E13" i="1"/>
  <c r="F13" i="1" s="1"/>
  <c r="D13" i="1"/>
  <c r="C13" i="1"/>
  <c r="B13" i="1"/>
  <c r="M12" i="1"/>
  <c r="N12" i="1" s="1"/>
  <c r="I12" i="1"/>
  <c r="J12" i="1" s="1"/>
  <c r="H12" i="1"/>
  <c r="G12" i="1"/>
  <c r="E12" i="1"/>
  <c r="F12" i="1" s="1"/>
  <c r="D12" i="1"/>
  <c r="L12" i="1" s="1"/>
  <c r="C12" i="1"/>
  <c r="K12" i="1" s="1"/>
  <c r="B12" i="1"/>
  <c r="I11" i="1"/>
  <c r="H11" i="1"/>
  <c r="G11" i="1"/>
  <c r="K11" i="1" s="1"/>
  <c r="E11" i="1"/>
  <c r="F11" i="1" s="1"/>
  <c r="D11" i="1"/>
  <c r="L11" i="1" s="1"/>
  <c r="C11" i="1"/>
  <c r="B11" i="1"/>
  <c r="M10" i="1"/>
  <c r="J10" i="1"/>
  <c r="I10" i="1"/>
  <c r="H10" i="1"/>
  <c r="G10" i="1"/>
  <c r="E10" i="1"/>
  <c r="D10" i="1"/>
  <c r="L10" i="1" s="1"/>
  <c r="C10" i="1"/>
  <c r="K10" i="1" s="1"/>
  <c r="B10" i="1"/>
  <c r="I9" i="1"/>
  <c r="H9" i="1"/>
  <c r="G9" i="1"/>
  <c r="E9" i="1"/>
  <c r="D9" i="1"/>
  <c r="L9" i="1" s="1"/>
  <c r="C9" i="1"/>
  <c r="K9" i="1" s="1"/>
  <c r="B9" i="1"/>
  <c r="I8" i="1"/>
  <c r="H8" i="1"/>
  <c r="G8" i="1"/>
  <c r="K8" i="1" s="1"/>
  <c r="F8" i="1"/>
  <c r="E8" i="1"/>
  <c r="M8" i="1" s="1"/>
  <c r="N8" i="1" s="1"/>
  <c r="D8" i="1"/>
  <c r="L8" i="1" s="1"/>
  <c r="C8" i="1"/>
  <c r="B8" i="1"/>
  <c r="L7" i="1"/>
  <c r="K7" i="1"/>
  <c r="I7" i="1"/>
  <c r="J7" i="1" s="1"/>
  <c r="H7" i="1"/>
  <c r="G7" i="1"/>
  <c r="E7" i="1"/>
  <c r="F7" i="1" s="1"/>
  <c r="D7" i="1"/>
  <c r="C7" i="1"/>
  <c r="B7" i="1"/>
  <c r="J6" i="1"/>
  <c r="I6" i="1"/>
  <c r="H6" i="1"/>
  <c r="G6" i="1"/>
  <c r="F6" i="1"/>
  <c r="E6" i="1"/>
  <c r="E82" i="1" s="1"/>
  <c r="D6" i="1"/>
  <c r="L6" i="1" s="1"/>
  <c r="C6" i="1"/>
  <c r="K6" i="1" s="1"/>
  <c r="B6" i="1"/>
  <c r="A2" i="1"/>
  <c r="A1" i="1"/>
  <c r="P28" i="1" l="1"/>
  <c r="N48" i="1"/>
  <c r="P52" i="1"/>
  <c r="P80" i="1"/>
  <c r="N20" i="1"/>
  <c r="N44" i="1"/>
  <c r="P44" i="1" s="1"/>
  <c r="K82" i="1"/>
  <c r="K88" i="1" s="1"/>
  <c r="P68" i="1"/>
  <c r="N32" i="1"/>
  <c r="P32" i="1" s="1"/>
  <c r="G82" i="1"/>
  <c r="J11" i="1"/>
  <c r="F17" i="1"/>
  <c r="J24" i="1"/>
  <c r="N42" i="1"/>
  <c r="P42" i="1" s="1"/>
  <c r="H82" i="1"/>
  <c r="M13" i="1"/>
  <c r="N13" i="1" s="1"/>
  <c r="P13" i="1" s="1"/>
  <c r="F28" i="1"/>
  <c r="N29" i="1"/>
  <c r="P29" i="1" s="1"/>
  <c r="F44" i="1"/>
  <c r="N45" i="1"/>
  <c r="I82" i="1"/>
  <c r="J82" i="1" s="1"/>
  <c r="F10" i="1"/>
  <c r="F18" i="1"/>
  <c r="F26" i="1"/>
  <c r="F34" i="1"/>
  <c r="F42" i="1"/>
  <c r="F50" i="1"/>
  <c r="F53" i="1"/>
  <c r="J61" i="1"/>
  <c r="J67" i="1"/>
  <c r="F68" i="1"/>
  <c r="L69" i="1"/>
  <c r="M76" i="1"/>
  <c r="N76" i="1" s="1"/>
  <c r="J77" i="1"/>
  <c r="F80" i="1"/>
  <c r="L81" i="1"/>
  <c r="J8" i="1"/>
  <c r="N10" i="1"/>
  <c r="J16" i="1"/>
  <c r="N18" i="1"/>
  <c r="F25" i="1"/>
  <c r="J27" i="1"/>
  <c r="N34" i="1"/>
  <c r="N50" i="1"/>
  <c r="C82" i="1"/>
  <c r="F82" i="1" s="1"/>
  <c r="N21" i="1"/>
  <c r="F36" i="1"/>
  <c r="N37" i="1"/>
  <c r="P37" i="1" s="1"/>
  <c r="J9" i="1"/>
  <c r="M11" i="1"/>
  <c r="N11" i="1" s="1"/>
  <c r="P11" i="1" s="1"/>
  <c r="L13" i="1"/>
  <c r="J17" i="1"/>
  <c r="M19" i="1"/>
  <c r="N19" i="1" s="1"/>
  <c r="P19" i="1" s="1"/>
  <c r="L21" i="1"/>
  <c r="L82" i="1" s="1"/>
  <c r="L88" i="1" s="1"/>
  <c r="J25" i="1"/>
  <c r="M27" i="1"/>
  <c r="N27" i="1" s="1"/>
  <c r="P27" i="1" s="1"/>
  <c r="L29" i="1"/>
  <c r="J33" i="1"/>
  <c r="M35" i="1"/>
  <c r="N35" i="1" s="1"/>
  <c r="P35" i="1" s="1"/>
  <c r="L37" i="1"/>
  <c r="J41" i="1"/>
  <c r="M43" i="1"/>
  <c r="N43" i="1" s="1"/>
  <c r="L45" i="1"/>
  <c r="J49" i="1"/>
  <c r="F59" i="1"/>
  <c r="M66" i="1"/>
  <c r="N66" i="1" s="1"/>
  <c r="F69" i="1"/>
  <c r="F75" i="1"/>
  <c r="J19" i="1"/>
  <c r="N26" i="1"/>
  <c r="M14" i="1"/>
  <c r="N14" i="1" s="1"/>
  <c r="P14" i="1" s="1"/>
  <c r="M22" i="1"/>
  <c r="N22" i="1" s="1"/>
  <c r="P22" i="1" s="1"/>
  <c r="M30" i="1"/>
  <c r="N30" i="1" s="1"/>
  <c r="P30" i="1" s="1"/>
  <c r="M38" i="1"/>
  <c r="N38" i="1" s="1"/>
  <c r="P38" i="1" s="1"/>
  <c r="M46" i="1"/>
  <c r="N46" i="1" s="1"/>
  <c r="J73" i="1"/>
  <c r="F9" i="1"/>
  <c r="D82" i="1"/>
  <c r="M9" i="1"/>
  <c r="N9" i="1" s="1"/>
  <c r="P9" i="1" s="1"/>
  <c r="M17" i="1"/>
  <c r="N17" i="1" s="1"/>
  <c r="P17" i="1" s="1"/>
  <c r="M25" i="1"/>
  <c r="N25" i="1" s="1"/>
  <c r="P25" i="1" s="1"/>
  <c r="M33" i="1"/>
  <c r="N33" i="1" s="1"/>
  <c r="P33" i="1" s="1"/>
  <c r="M41" i="1"/>
  <c r="N41" i="1" s="1"/>
  <c r="P41" i="1" s="1"/>
  <c r="M49" i="1"/>
  <c r="N49" i="1" s="1"/>
  <c r="P49" i="1" s="1"/>
  <c r="F51" i="1"/>
  <c r="M51" i="1"/>
  <c r="N51" i="1" s="1"/>
  <c r="M62" i="1"/>
  <c r="N62" i="1" s="1"/>
  <c r="J69" i="1"/>
  <c r="J75" i="1"/>
  <c r="L77" i="1"/>
  <c r="J81" i="1"/>
  <c r="M7" i="1"/>
  <c r="N7" i="1" s="1"/>
  <c r="J13" i="1"/>
  <c r="M15" i="1"/>
  <c r="N15" i="1" s="1"/>
  <c r="P15" i="1" s="1"/>
  <c r="J21" i="1"/>
  <c r="M23" i="1"/>
  <c r="N23" i="1" s="1"/>
  <c r="P23" i="1" s="1"/>
  <c r="J29" i="1"/>
  <c r="M31" i="1"/>
  <c r="N31" i="1" s="1"/>
  <c r="J37" i="1"/>
  <c r="M39" i="1"/>
  <c r="N39" i="1" s="1"/>
  <c r="P39" i="1" s="1"/>
  <c r="J45" i="1"/>
  <c r="M47" i="1"/>
  <c r="N47" i="1" s="1"/>
  <c r="P47" i="1" s="1"/>
  <c r="N53" i="1"/>
  <c r="P53" i="1" s="1"/>
  <c r="F61" i="1"/>
  <c r="F67" i="1"/>
  <c r="M74" i="1"/>
  <c r="N74" i="1" s="1"/>
  <c r="F77" i="1"/>
  <c r="M78" i="1"/>
  <c r="N78" i="1" s="1"/>
  <c r="P78" i="1" s="1"/>
  <c r="M6" i="1"/>
  <c r="M57" i="1"/>
  <c r="N57" i="1" s="1"/>
  <c r="P57" i="1" s="1"/>
  <c r="M69" i="1"/>
  <c r="N69" i="1" s="1"/>
  <c r="P69" i="1" s="1"/>
  <c r="M73" i="1"/>
  <c r="N73" i="1" s="1"/>
  <c r="P73" i="1" s="1"/>
  <c r="M77" i="1"/>
  <c r="N77" i="1" s="1"/>
  <c r="P77" i="1" s="1"/>
  <c r="M81" i="1"/>
  <c r="N81" i="1" s="1"/>
  <c r="P81" i="1" s="1"/>
  <c r="M61" i="1"/>
  <c r="N61" i="1" s="1"/>
  <c r="P61" i="1" s="1"/>
  <c r="M65" i="1"/>
  <c r="N65" i="1" s="1"/>
  <c r="P65" i="1" s="1"/>
  <c r="M55" i="1"/>
  <c r="N55" i="1" s="1"/>
  <c r="P55" i="1" s="1"/>
  <c r="M63" i="1"/>
  <c r="N63" i="1" s="1"/>
  <c r="P63" i="1" s="1"/>
  <c r="M67" i="1"/>
  <c r="N67" i="1" s="1"/>
  <c r="M71" i="1"/>
  <c r="N71" i="1" s="1"/>
  <c r="P71" i="1" s="1"/>
  <c r="M75" i="1"/>
  <c r="N75" i="1" s="1"/>
  <c r="P75" i="1" s="1"/>
  <c r="M79" i="1"/>
  <c r="N79" i="1" s="1"/>
  <c r="M59" i="1"/>
  <c r="N59" i="1" s="1"/>
  <c r="P59" i="1" s="1"/>
  <c r="P18" i="1" l="1"/>
  <c r="P64" i="1"/>
  <c r="P56" i="1"/>
  <c r="P66" i="1"/>
  <c r="P67" i="1"/>
  <c r="P62" i="1"/>
  <c r="P40" i="1"/>
  <c r="P48" i="1"/>
  <c r="P45" i="1"/>
  <c r="P76" i="1"/>
  <c r="P72" i="1"/>
  <c r="M82" i="1"/>
  <c r="N6" i="1"/>
  <c r="P51" i="1"/>
  <c r="P26" i="1"/>
  <c r="P43" i="1"/>
  <c r="P21" i="1"/>
  <c r="P10" i="1"/>
  <c r="P12" i="1"/>
  <c r="P16" i="1"/>
  <c r="P7" i="1"/>
  <c r="P50" i="1"/>
  <c r="P70" i="1"/>
  <c r="P58" i="1"/>
  <c r="P20" i="1"/>
  <c r="P8" i="1"/>
  <c r="P79" i="1"/>
  <c r="P74" i="1"/>
  <c r="P31" i="1"/>
  <c r="P46" i="1"/>
  <c r="P34" i="1"/>
  <c r="P54" i="1"/>
  <c r="P36" i="1"/>
  <c r="P60" i="1"/>
  <c r="P24" i="1"/>
  <c r="M88" i="1" l="1"/>
  <c r="N82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<sst xmlns="http://schemas.openxmlformats.org/spreadsheetml/2006/main" count="98" uniqueCount="88">
  <si>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</si>
  <si>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</si>
  <si>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</si>
  <si>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</si>
  <si>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</si>
  <si>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</si>
  <si>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</si>
  <si>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</si>
  <si>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</si>
  <si>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</si>
  <si>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1500</t>
  </si>
  <si>
    <t>9300</t>
  </si>
  <si>
    <t>2300</t>
  </si>
  <si>
    <t>8100</t>
  </si>
  <si>
    <t>8400</t>
  </si>
  <si>
    <t>2500</t>
  </si>
  <si>
    <t>1800</t>
  </si>
  <si>
    <t>5300</t>
  </si>
  <si>
    <t>8500</t>
  </si>
  <si>
    <t>7200</t>
  </si>
  <si>
    <t>3100</t>
  </si>
  <si>
    <t>2700</t>
  </si>
  <si>
    <t>2100</t>
  </si>
  <si>
    <t>2200</t>
  </si>
  <si>
    <t>3900</t>
  </si>
  <si>
    <t>7100</t>
  </si>
  <si>
    <t>9500</t>
  </si>
  <si>
    <t>3800</t>
  </si>
  <si>
    <t>9100</t>
  </si>
  <si>
    <t>6100</t>
  </si>
  <si>
    <t>5800</t>
  </si>
  <si>
    <t>7600</t>
  </si>
  <si>
    <t>5500</t>
  </si>
  <si>
    <t>6000</t>
  </si>
  <si>
    <t>2000</t>
  </si>
  <si>
    <t>1300</t>
  </si>
  <si>
    <t>8300</t>
  </si>
  <si>
    <t>6700</t>
  </si>
  <si>
    <t>7700</t>
  </si>
  <si>
    <t>4600</t>
  </si>
  <si>
    <t>3600</t>
  </si>
  <si>
    <t>8600</t>
  </si>
  <si>
    <t>1900</t>
  </si>
  <si>
    <t>6600</t>
  </si>
  <si>
    <t>1400</t>
  </si>
  <si>
    <t>3700</t>
  </si>
  <si>
    <t>6200</t>
  </si>
  <si>
    <t>2600</t>
  </si>
  <si>
    <t>4500</t>
  </si>
  <si>
    <t>1100</t>
  </si>
  <si>
    <t>9600</t>
  </si>
  <si>
    <t>3200</t>
  </si>
  <si>
    <t>1700</t>
  </si>
  <si>
    <t>4200</t>
  </si>
  <si>
    <t>1200</t>
  </si>
  <si>
    <t>4800</t>
  </si>
  <si>
    <t>8200</t>
  </si>
  <si>
    <t>4100</t>
  </si>
  <si>
    <t>7000</t>
  </si>
  <si>
    <t>2400</t>
  </si>
  <si>
    <t>4900</t>
  </si>
  <si>
    <t>5100</t>
  </si>
  <si>
    <t>4400</t>
  </si>
  <si>
    <t>7500</t>
  </si>
  <si>
    <t>9200</t>
  </si>
  <si>
    <t>6500</t>
  </si>
  <si>
    <t>5200</t>
  </si>
  <si>
    <t>5400</t>
  </si>
  <si>
    <t>3500</t>
  </si>
  <si>
    <t>3000</t>
  </si>
  <si>
    <t>7300</t>
  </si>
  <si>
    <t>3400</t>
  </si>
  <si>
    <t>7400</t>
  </si>
  <si>
    <t>1600</t>
  </si>
  <si>
    <t>3300</t>
  </si>
  <si>
    <t>4700</t>
  </si>
  <si>
    <t>5700</t>
  </si>
  <si>
    <t>6400</t>
  </si>
  <si>
    <t>9400</t>
  </si>
  <si>
    <t>4300</t>
  </si>
  <si>
    <t>4000</t>
  </si>
  <si>
    <t>6300</t>
  </si>
  <si>
    <t>9000</t>
  </si>
  <si>
    <t>8000</t>
  </si>
  <si>
    <t>5600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</si>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</sst>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</cellStyleXfs>
  <cellXfs count="64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2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a1780.36892/2564.05.28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28 พฤษภาคม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28 พฤษภาคม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28/5/2021 21:46:16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29/5/2021 08:02:23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245134.66648848</v>
          </cell>
          <cell r="E64">
            <v>2959.4137752699999</v>
          </cell>
          <cell r="F64">
            <v>212709.68066092001</v>
          </cell>
          <cell r="G64">
            <v>86.772582478000004</v>
          </cell>
          <cell r="H64">
            <v>289818.52111638</v>
          </cell>
          <cell r="J64">
            <v>101792.11105743</v>
          </cell>
          <cell r="K64">
            <v>120224.4217551</v>
          </cell>
          <cell r="L64">
            <v>41.482656558000002</v>
          </cell>
          <cell r="M64">
            <v>534953.18760486005</v>
          </cell>
          <cell r="O64">
            <v>104751.5248327</v>
          </cell>
          <cell r="P64">
            <v>332934.10241602</v>
          </cell>
          <cell r="Q64">
            <v>62.236118996999998</v>
          </cell>
          <cell r="R64">
            <v>437685.62724872003</v>
          </cell>
        </row>
        <row r="65">
          <cell r="A65" t="str">
            <v>1500</v>
          </cell>
          <cell r="B65" t="str">
            <v>อ่างทอง</v>
          </cell>
          <cell r="C65">
            <v>881.38858684000002</v>
          </cell>
          <cell r="E65">
            <v>4.2546549200000001</v>
          </cell>
          <cell r="F65">
            <v>739.93524862000004</v>
          </cell>
          <cell r="G65">
            <v>83.951081244999997</v>
          </cell>
          <cell r="H65">
            <v>1796.76311736</v>
          </cell>
          <cell r="J65">
            <v>901.51221809000003</v>
          </cell>
          <cell r="K65">
            <v>592.23299373999998</v>
          </cell>
          <cell r="L65">
            <v>32.961105891999999</v>
          </cell>
          <cell r="M65">
            <v>2678.1517042</v>
          </cell>
          <cell r="O65">
            <v>905.76687301000004</v>
          </cell>
          <cell r="P65">
            <v>1332.16824236</v>
          </cell>
          <cell r="Q65">
            <v>49.742075487000001</v>
          </cell>
        </row>
        <row r="66">
          <cell r="A66" t="str">
            <v>9300</v>
          </cell>
          <cell r="B66" t="str">
            <v>พัทลุง</v>
          </cell>
          <cell r="C66">
            <v>1540.92640166</v>
          </cell>
          <cell r="E66">
            <v>16.297259870000001</v>
          </cell>
          <cell r="F66">
            <v>1311.4224925399999</v>
          </cell>
          <cell r="G66">
            <v>85.106108320999994</v>
          </cell>
          <cell r="H66">
            <v>3725.0077562900001</v>
          </cell>
          <cell r="J66">
            <v>1285.26525872</v>
          </cell>
          <cell r="K66">
            <v>1361.29038191</v>
          </cell>
          <cell r="L66">
            <v>36.544632145000001</v>
          </cell>
          <cell r="M66">
            <v>5265.9341579499996</v>
          </cell>
          <cell r="O66">
            <v>1301.5625185900001</v>
          </cell>
          <cell r="P66">
            <v>2672.7128744500001</v>
          </cell>
          <cell r="Q66">
            <v>50.754771978999997</v>
          </cell>
        </row>
        <row r="67">
          <cell r="A67" t="str">
            <v>2300</v>
          </cell>
          <cell r="B67" t="str">
            <v>ตราด</v>
          </cell>
          <cell r="C67">
            <v>738.57153612000002</v>
          </cell>
          <cell r="E67">
            <v>5.1589880900000002</v>
          </cell>
          <cell r="F67">
            <v>628.22434711000005</v>
          </cell>
          <cell r="G67">
            <v>85.059376971000006</v>
          </cell>
          <cell r="H67">
            <v>1450.61055055</v>
          </cell>
          <cell r="J67">
            <v>534.95549175999997</v>
          </cell>
          <cell r="K67">
            <v>492.89069384999999</v>
          </cell>
          <cell r="L67">
            <v>33.978154486000001</v>
          </cell>
          <cell r="M67">
            <v>2189.18208667</v>
          </cell>
          <cell r="O67">
            <v>540.11447984999995</v>
          </cell>
          <cell r="P67">
            <v>1121.11504096</v>
          </cell>
          <cell r="Q67">
            <v>51.211593946000001</v>
          </cell>
        </row>
        <row r="68">
          <cell r="A68" t="str">
            <v>8100</v>
          </cell>
          <cell r="B68" t="str">
            <v>กระบี่</v>
          </cell>
          <cell r="C68">
            <v>1203.82835948</v>
          </cell>
          <cell r="E68">
            <v>11.356728049999999</v>
          </cell>
          <cell r="F68">
            <v>1027.40257275</v>
          </cell>
          <cell r="G68">
            <v>85.344606201999994</v>
          </cell>
          <cell r="H68">
            <v>2157.63155293</v>
          </cell>
          <cell r="J68">
            <v>972.41605423999999</v>
          </cell>
          <cell r="K68">
            <v>697.51136817999998</v>
          </cell>
          <cell r="L68">
            <v>32.327640334999998</v>
          </cell>
          <cell r="M68">
            <v>3361.45991241</v>
          </cell>
          <cell r="O68">
            <v>983.77278229000001</v>
          </cell>
          <cell r="P68">
            <v>1724.9139409300001</v>
          </cell>
          <cell r="Q68">
            <v>51.314428429000003</v>
          </cell>
        </row>
        <row r="69">
          <cell r="A69" t="str">
            <v>8400</v>
          </cell>
          <cell r="B69" t="str">
            <v>สุราษฎร์ธานี</v>
          </cell>
          <cell r="C69">
            <v>4460.2275831899997</v>
          </cell>
          <cell r="E69">
            <v>28.41335729</v>
          </cell>
          <cell r="F69">
            <v>3834.3415445700002</v>
          </cell>
          <cell r="G69">
            <v>85.967396798999999</v>
          </cell>
          <cell r="H69">
            <v>8072.6295659899997</v>
          </cell>
          <cell r="J69">
            <v>2838.37438935</v>
          </cell>
          <cell r="K69">
            <v>2668.5403858300001</v>
          </cell>
          <cell r="L69">
            <v>33.056643612999999</v>
          </cell>
          <cell r="M69">
            <v>12532.857149179999</v>
          </cell>
          <cell r="O69">
            <v>2866.78774664</v>
          </cell>
          <cell r="P69">
            <v>6502.8819303999999</v>
          </cell>
          <cell r="Q69">
            <v>51.886667605</v>
          </cell>
        </row>
        <row r="70">
          <cell r="A70" t="str">
            <v>2500</v>
          </cell>
          <cell r="B70" t="str">
            <v>ปราจีนบุรี</v>
          </cell>
          <cell r="C70">
            <v>2082.7775013099999</v>
          </cell>
          <cell r="E70">
            <v>62.110209490000003</v>
          </cell>
          <cell r="F70">
            <v>1703.9478473300001</v>
          </cell>
          <cell r="G70">
            <v>81.811323881999996</v>
          </cell>
          <cell r="H70">
            <v>2856.8653472699998</v>
          </cell>
          <cell r="J70">
            <v>1480.24539052</v>
          </cell>
          <cell r="K70">
            <v>886.19600014000002</v>
          </cell>
          <cell r="L70">
            <v>31.019872917000001</v>
          </cell>
          <cell r="M70">
            <v>4939.6428485799997</v>
          </cell>
          <cell r="O70">
            <v>1542.35560001</v>
          </cell>
          <cell r="P70">
            <v>2590.1438474699999</v>
          </cell>
          <cell r="Q70">
            <v>52.435852689999997</v>
          </cell>
        </row>
        <row r="71">
          <cell r="A71" t="str">
            <v>1800</v>
          </cell>
          <cell r="B71" t="str">
            <v>ชัยนาท</v>
          </cell>
          <cell r="C71">
            <v>1179.6295074699999</v>
          </cell>
          <cell r="E71">
            <v>11.09184539</v>
          </cell>
          <cell r="F71">
            <v>1001.78349245</v>
          </cell>
          <cell r="G71">
            <v>84.923570163999997</v>
          </cell>
          <cell r="H71">
            <v>2854.56598601</v>
          </cell>
          <cell r="J71">
            <v>1098.7671925699999</v>
          </cell>
          <cell r="K71">
            <v>1137.64287371</v>
          </cell>
          <cell r="L71">
            <v>39.853444596999999</v>
          </cell>
          <cell r="M71">
            <v>4034.1954934800001</v>
          </cell>
          <cell r="O71">
            <v>1109.85903796</v>
          </cell>
          <cell r="P71">
            <v>2139.4263661599998</v>
          </cell>
          <cell r="Q71">
            <v>53.032292798</v>
          </cell>
        </row>
        <row r="72">
          <cell r="A72" t="str">
            <v>5300</v>
          </cell>
          <cell r="B72" t="str">
            <v>อุตรดิตถ์</v>
          </cell>
          <cell r="C72">
            <v>1669.6961847600001</v>
          </cell>
          <cell r="E72">
            <v>10.72531156</v>
          </cell>
          <cell r="F72">
            <v>1443.40168718</v>
          </cell>
          <cell r="G72">
            <v>86.446965642999999</v>
          </cell>
          <cell r="H72">
            <v>4025.7466272900001</v>
          </cell>
          <cell r="J72">
            <v>1211.5949965100001</v>
          </cell>
          <cell r="K72">
            <v>1612.3437801299999</v>
          </cell>
          <cell r="L72">
            <v>40.050801239999998</v>
          </cell>
          <cell r="M72">
            <v>5695.4428120499997</v>
          </cell>
          <cell r="O72">
            <v>1222.32030807</v>
          </cell>
          <cell r="P72">
            <v>3055.7454673100001</v>
          </cell>
          <cell r="Q72">
            <v>53.652465104999997</v>
          </cell>
        </row>
        <row r="73">
          <cell r="A73" t="str">
            <v>8500</v>
          </cell>
          <cell r="B73" t="str">
            <v>ระนอง</v>
          </cell>
          <cell r="C73">
            <v>746.54810227999997</v>
          </cell>
          <cell r="E73">
            <v>5.4140841499999999</v>
          </cell>
          <cell r="F73">
            <v>647.95074535000003</v>
          </cell>
          <cell r="G73">
            <v>86.792899663</v>
          </cell>
          <cell r="H73">
            <v>1293.77017213</v>
          </cell>
          <cell r="J73">
            <v>634.96845493000001</v>
          </cell>
          <cell r="K73">
            <v>477.19499623000002</v>
          </cell>
          <cell r="L73">
            <v>36.884062294000003</v>
          </cell>
          <cell r="M73">
            <v>2040.31827441</v>
          </cell>
          <cell r="O73">
            <v>640.38253908000002</v>
          </cell>
          <cell r="P73">
            <v>1125.14574158</v>
          </cell>
          <cell r="Q73">
            <v>55.145599375000003</v>
          </cell>
        </row>
        <row r="74">
          <cell r="A74" t="str">
            <v>7200</v>
          </cell>
          <cell r="B74" t="str">
            <v>สุพรรณบุรี</v>
          </cell>
          <cell r="C74">
            <v>2250.8166609599998</v>
          </cell>
          <cell r="E74">
            <v>16.163794490000001</v>
          </cell>
          <cell r="F74">
            <v>1926.7834779699999</v>
          </cell>
          <cell r="G74">
            <v>85.603750469000005</v>
          </cell>
          <cell r="H74">
            <v>5371.71423538</v>
          </cell>
          <cell r="J74">
            <v>2114.7995260500002</v>
          </cell>
          <cell r="K74">
            <v>2299.5938531000002</v>
          </cell>
          <cell r="L74">
            <v>42.809311000999998</v>
          </cell>
          <cell r="M74">
            <v>7622.5308963400003</v>
          </cell>
          <cell r="O74">
            <v>2130.96332054</v>
          </cell>
          <cell r="P74">
            <v>4226.3773310699999</v>
          </cell>
          <cell r="Q74">
            <v>55.445853726999999</v>
          </cell>
        </row>
        <row r="75">
          <cell r="A75" t="str">
            <v>3100</v>
          </cell>
          <cell r="B75" t="str">
            <v>บุรีรัมย์</v>
          </cell>
          <cell r="C75">
            <v>4041.8281469899998</v>
          </cell>
          <cell r="E75">
            <v>13.04986746</v>
          </cell>
          <cell r="F75">
            <v>3562.6867691699999</v>
          </cell>
          <cell r="G75">
            <v>88.145429237000002</v>
          </cell>
          <cell r="H75">
            <v>5829.4967046000002</v>
          </cell>
          <cell r="J75">
            <v>2328.4601826899998</v>
          </cell>
          <cell r="K75">
            <v>1941.55983606</v>
          </cell>
          <cell r="L75">
            <v>33.305788380000003</v>
          </cell>
          <cell r="M75">
            <v>9871.3248515899995</v>
          </cell>
          <cell r="O75">
            <v>2341.5100501500001</v>
          </cell>
          <cell r="P75">
            <v>5504.2466052299997</v>
          </cell>
          <cell r="Q75">
            <v>55.759958140999998</v>
          </cell>
        </row>
        <row r="76">
          <cell r="A76" t="str">
            <v>2700</v>
          </cell>
          <cell r="B76" t="str">
            <v>สระแก้ว</v>
          </cell>
          <cell r="C76">
            <v>1968.0570993900001</v>
          </cell>
          <cell r="E76">
            <v>12.20157238</v>
          </cell>
          <cell r="F76">
            <v>1709.4084620799999</v>
          </cell>
          <cell r="G76">
            <v>86.857665999999995</v>
          </cell>
          <cell r="H76">
            <v>2861.9246975400001</v>
          </cell>
          <cell r="J76">
            <v>993.54490597999995</v>
          </cell>
          <cell r="K76">
            <v>988.74358058999997</v>
          </cell>
          <cell r="L76">
            <v>34.548203921999999</v>
          </cell>
          <cell r="M76">
            <v>4829.9817969300002</v>
          </cell>
          <cell r="O76">
            <v>1005.74647836</v>
          </cell>
          <cell r="P76">
            <v>2698.1520426699999</v>
          </cell>
          <cell r="Q76">
            <v>55.862571664000001</v>
          </cell>
        </row>
        <row r="77">
          <cell r="A77" t="str">
            <v>2100</v>
          </cell>
          <cell r="B77" t="str">
            <v>ระยอง</v>
          </cell>
          <cell r="C77">
            <v>6960.6233081099999</v>
          </cell>
          <cell r="E77">
            <v>1159.1935086200001</v>
          </cell>
          <cell r="F77">
            <v>4929.4946613299999</v>
          </cell>
          <cell r="G77">
            <v>70.819730405000001</v>
          </cell>
          <cell r="H77">
            <v>3510.43268223</v>
          </cell>
          <cell r="J77">
            <v>1677.4640663099999</v>
          </cell>
          <cell r="K77">
            <v>990.22303937000004</v>
          </cell>
          <cell r="L77">
            <v>28.208005365999998</v>
          </cell>
          <cell r="M77">
            <v>10471.055990340001</v>
          </cell>
          <cell r="O77">
            <v>2836.65757493</v>
          </cell>
          <cell r="P77">
            <v>5919.7177007</v>
          </cell>
          <cell r="Q77">
            <v>56.534104163999999</v>
          </cell>
        </row>
        <row r="78">
          <cell r="A78" t="str">
            <v>2200</v>
          </cell>
          <cell r="B78" t="str">
            <v>จันทบุรี</v>
          </cell>
          <cell r="C78">
            <v>2369.2314915500001</v>
          </cell>
          <cell r="E78">
            <v>9.8988945699999995</v>
          </cell>
          <cell r="F78">
            <v>2058.4755044499998</v>
          </cell>
          <cell r="G78">
            <v>86.883679868000002</v>
          </cell>
          <cell r="H78">
            <v>2904.9312214500001</v>
          </cell>
          <cell r="J78">
            <v>1114.8187398499999</v>
          </cell>
          <cell r="K78">
            <v>932.07621488999996</v>
          </cell>
          <cell r="L78">
            <v>32.085999420999997</v>
          </cell>
          <cell r="M78">
            <v>5274.1627129999997</v>
          </cell>
          <cell r="O78">
            <v>1124.71763442</v>
          </cell>
          <cell r="P78">
            <v>2990.5517193400001</v>
          </cell>
          <cell r="Q78">
            <v>56.701923737999998</v>
          </cell>
        </row>
        <row r="79">
          <cell r="A79" t="str">
            <v>3900</v>
          </cell>
          <cell r="B79" t="str">
            <v>หนองบัวลำภู</v>
          </cell>
          <cell r="C79">
            <v>1075.0457089199999</v>
          </cell>
          <cell r="E79">
            <v>10.869273959999999</v>
          </cell>
          <cell r="F79">
            <v>910.78298536</v>
          </cell>
          <cell r="G79">
            <v>84.720396332999997</v>
          </cell>
          <cell r="H79">
            <v>2491.8465605800002</v>
          </cell>
          <cell r="J79">
            <v>514.58937586000002</v>
          </cell>
          <cell r="K79">
            <v>1118.80212985</v>
          </cell>
          <cell r="L79">
            <v>44.898516127000001</v>
          </cell>
          <cell r="M79">
            <v>3566.8922695000001</v>
          </cell>
          <cell r="O79">
            <v>525.45864982000001</v>
          </cell>
          <cell r="P79">
            <v>2029.5851152099999</v>
          </cell>
          <cell r="Q79">
            <v>56.900656421999997</v>
          </cell>
        </row>
        <row r="80">
          <cell r="A80" t="str">
            <v>7100</v>
          </cell>
          <cell r="B80" t="str">
            <v>กาญจนบุรี</v>
          </cell>
          <cell r="C80">
            <v>2830.7797938899998</v>
          </cell>
          <cell r="E80">
            <v>20.56608014</v>
          </cell>
          <cell r="F80">
            <v>2451.0487834700002</v>
          </cell>
          <cell r="G80">
            <v>86.585639361999995</v>
          </cell>
          <cell r="H80">
            <v>4639.5644957699997</v>
          </cell>
          <cell r="J80">
            <v>1165.4300772700001</v>
          </cell>
          <cell r="K80">
            <v>1804.0348716999999</v>
          </cell>
          <cell r="L80">
            <v>38.883711464000001</v>
          </cell>
          <cell r="M80">
            <v>7470.34428966</v>
          </cell>
          <cell r="O80">
            <v>1185.99615741</v>
          </cell>
          <cell r="P80">
            <v>4255.0836551700004</v>
          </cell>
          <cell r="Q80">
            <v>56.959672675999997</v>
          </cell>
        </row>
        <row r="81">
          <cell r="A81" t="str">
            <v>9500</v>
          </cell>
          <cell r="B81" t="str">
            <v>ยะลา</v>
          </cell>
          <cell r="C81">
            <v>5225.6218932000002</v>
          </cell>
          <cell r="E81">
            <v>55.36473651</v>
          </cell>
          <cell r="F81">
            <v>4062.5955749099999</v>
          </cell>
          <cell r="G81">
            <v>77.743772089999993</v>
          </cell>
          <cell r="H81">
            <v>5023.5716941199998</v>
          </cell>
          <cell r="J81">
            <v>2467.3454266700001</v>
          </cell>
          <cell r="K81">
            <v>1777.17112797</v>
          </cell>
          <cell r="L81">
            <v>35.376645068000002</v>
          </cell>
          <cell r="M81">
            <v>10249.19358732</v>
          </cell>
          <cell r="O81">
            <v>2522.7101631800001</v>
          </cell>
          <cell r="P81">
            <v>5839.7667028799997</v>
          </cell>
          <cell r="Q81">
            <v>56.977816382999997</v>
          </cell>
        </row>
        <row r="82">
          <cell r="A82" t="str">
            <v>3800</v>
          </cell>
          <cell r="B82" t="str">
            <v>บึงกาฬ</v>
          </cell>
          <cell r="C82">
            <v>911.17977680000001</v>
          </cell>
          <cell r="E82">
            <v>6.04387103</v>
          </cell>
          <cell r="F82">
            <v>779.13176908000003</v>
          </cell>
          <cell r="G82">
            <v>85.508018167000003</v>
          </cell>
          <cell r="H82">
            <v>1954.2815318200001</v>
          </cell>
          <cell r="J82">
            <v>595.77902247999998</v>
          </cell>
          <cell r="K82">
            <v>857.27086724000003</v>
          </cell>
          <cell r="L82">
            <v>43.866293228000004</v>
          </cell>
          <cell r="M82">
            <v>2865.4613086200002</v>
          </cell>
          <cell r="O82">
            <v>601.82289350999997</v>
          </cell>
          <cell r="P82">
            <v>1636.4026363200001</v>
          </cell>
          <cell r="Q82">
            <v>57.107825235999996</v>
          </cell>
        </row>
        <row r="83">
          <cell r="A83" t="str">
            <v>9100</v>
          </cell>
          <cell r="B83" t="str">
            <v>สตูล</v>
          </cell>
          <cell r="C83">
            <v>1083.11253977</v>
          </cell>
          <cell r="E83">
            <v>4.4764720599999999</v>
          </cell>
          <cell r="F83">
            <v>950.84979482000006</v>
          </cell>
          <cell r="G83">
            <v>87.788642444999994</v>
          </cell>
          <cell r="H83">
            <v>1949.19973398</v>
          </cell>
          <cell r="J83">
            <v>872.59810650999998</v>
          </cell>
          <cell r="K83">
            <v>784.36974552000004</v>
          </cell>
          <cell r="L83">
            <v>40.240603968999999</v>
          </cell>
          <cell r="M83">
            <v>3032.3122737499998</v>
          </cell>
          <cell r="O83">
            <v>877.07457856999997</v>
          </cell>
          <cell r="P83">
            <v>1735.2195403400001</v>
          </cell>
          <cell r="Q83">
            <v>57.224302238</v>
          </cell>
        </row>
        <row r="84">
          <cell r="A84" t="str">
            <v>6100</v>
          </cell>
          <cell r="B84" t="str">
            <v>อุทัยธานี</v>
          </cell>
          <cell r="C84">
            <v>945.76199337000003</v>
          </cell>
          <cell r="E84">
            <v>6.95488544</v>
          </cell>
          <cell r="F84">
            <v>817.13951197999995</v>
          </cell>
          <cell r="G84">
            <v>86.400121564000003</v>
          </cell>
          <cell r="H84">
            <v>2213.7478181299998</v>
          </cell>
          <cell r="J84">
            <v>792.43636493999998</v>
          </cell>
          <cell r="K84">
            <v>994.11626179999996</v>
          </cell>
          <cell r="L84">
            <v>44.906481833999997</v>
          </cell>
          <cell r="M84">
            <v>3159.5098115000001</v>
          </cell>
          <cell r="O84">
            <v>799.39125037999997</v>
          </cell>
          <cell r="P84">
            <v>1811.25577378</v>
          </cell>
          <cell r="Q84">
            <v>57.327113439999998</v>
          </cell>
        </row>
        <row r="85">
          <cell r="A85" t="str">
            <v>5800</v>
          </cell>
          <cell r="B85" t="str">
            <v>แม่ฮ่องสอน</v>
          </cell>
          <cell r="C85">
            <v>1312.13765384</v>
          </cell>
          <cell r="E85">
            <v>9.9951559799999998</v>
          </cell>
          <cell r="F85">
            <v>1114.52068431</v>
          </cell>
          <cell r="G85">
            <v>84.939311134999997</v>
          </cell>
          <cell r="H85">
            <v>1376.98860752</v>
          </cell>
          <cell r="J85">
            <v>544.25215201000003</v>
          </cell>
          <cell r="K85">
            <v>433.98822157000001</v>
          </cell>
          <cell r="L85">
            <v>31.517197688</v>
          </cell>
          <cell r="M85">
            <v>2689.1262613600002</v>
          </cell>
          <cell r="O85">
            <v>554.24730798999997</v>
          </cell>
          <cell r="P85">
            <v>1548.5089058799999</v>
          </cell>
          <cell r="Q85">
            <v>57.584090719000002</v>
          </cell>
        </row>
        <row r="86">
          <cell r="A86" t="str">
            <v>7600</v>
          </cell>
          <cell r="B86" t="str">
            <v>เพชรบุรี</v>
          </cell>
          <cell r="C86">
            <v>3085.3611214699999</v>
          </cell>
          <cell r="E86">
            <v>23.536933139999999</v>
          </cell>
          <cell r="F86">
            <v>2586.01868461</v>
          </cell>
          <cell r="G86">
            <v>83.815753904000005</v>
          </cell>
          <cell r="H86">
            <v>4262.1979848499996</v>
          </cell>
          <cell r="J86">
            <v>1636.86446411</v>
          </cell>
          <cell r="K86">
            <v>1656.0253933399999</v>
          </cell>
          <cell r="L86">
            <v>38.853788567000002</v>
          </cell>
          <cell r="M86">
            <v>7347.55910632</v>
          </cell>
          <cell r="O86">
            <v>1660.4013972499999</v>
          </cell>
          <cell r="P86">
            <v>4242.0440779500004</v>
          </cell>
          <cell r="Q86">
            <v>57.734058570999998</v>
          </cell>
        </row>
        <row r="87">
          <cell r="A87" t="str">
            <v>5500</v>
          </cell>
          <cell r="B87" t="str">
            <v>น่าน</v>
          </cell>
          <cell r="C87">
            <v>1887.78222108</v>
          </cell>
          <cell r="E87">
            <v>12.557212939999999</v>
          </cell>
          <cell r="F87">
            <v>1584.6746430799999</v>
          </cell>
          <cell r="G87">
            <v>83.943721123000003</v>
          </cell>
          <cell r="H87">
            <v>3017.3024184599999</v>
          </cell>
          <cell r="J87">
            <v>650.78868193000005</v>
          </cell>
          <cell r="K87">
            <v>1259.6515941600001</v>
          </cell>
          <cell r="L87">
            <v>41.747608276000001</v>
          </cell>
          <cell r="M87">
            <v>4905.0846395400004</v>
          </cell>
          <cell r="O87">
            <v>663.34589487000005</v>
          </cell>
          <cell r="P87">
            <v>2844.32623724</v>
          </cell>
          <cell r="Q87">
            <v>57.987301877</v>
          </cell>
        </row>
        <row r="88">
          <cell r="A88" t="str">
            <v>6000</v>
          </cell>
          <cell r="B88" t="str">
            <v>นครสวรรค์</v>
          </cell>
          <cell r="C88">
            <v>3624.16213535</v>
          </cell>
          <cell r="E88">
            <v>26.596966040000002</v>
          </cell>
          <cell r="F88">
            <v>3041.87022415</v>
          </cell>
          <cell r="G88">
            <v>83.933061230000007</v>
          </cell>
          <cell r="H88">
            <v>5294.6944577699996</v>
          </cell>
          <cell r="J88">
            <v>2117.9455922000002</v>
          </cell>
          <cell r="K88">
            <v>2153.8012500599998</v>
          </cell>
          <cell r="L88">
            <v>40.678480452999999</v>
          </cell>
          <cell r="M88">
            <v>8918.8565931199992</v>
          </cell>
          <cell r="O88">
            <v>2144.5425582399998</v>
          </cell>
          <cell r="P88">
            <v>5195.6714742100003</v>
          </cell>
          <cell r="Q88">
            <v>58.254905434999998</v>
          </cell>
        </row>
        <row r="89">
          <cell r="A89" t="str">
            <v>2000</v>
          </cell>
          <cell r="B89" t="str">
            <v>ชลบุรี</v>
          </cell>
          <cell r="C89">
            <v>7431.5564084400003</v>
          </cell>
          <cell r="E89">
            <v>58.668662859999998</v>
          </cell>
          <cell r="F89">
            <v>6504.0160452</v>
          </cell>
          <cell r="G89">
            <v>87.518894935999995</v>
          </cell>
          <cell r="H89">
            <v>9133.9150868500001</v>
          </cell>
          <cell r="J89">
            <v>2965.8397644800002</v>
          </cell>
          <cell r="K89">
            <v>3196.4176594400001</v>
          </cell>
          <cell r="L89">
            <v>34.995044612000001</v>
          </cell>
          <cell r="M89">
            <v>16565.471495289999</v>
          </cell>
          <cell r="O89">
            <v>3024.5084273399998</v>
          </cell>
          <cell r="P89">
            <v>9700.4337046399996</v>
          </cell>
          <cell r="Q89">
            <v>58.558150351000002</v>
          </cell>
        </row>
        <row r="90">
          <cell r="A90" t="str">
            <v>1300</v>
          </cell>
          <cell r="B90" t="str">
            <v>ปทุมธานี</v>
          </cell>
          <cell r="C90">
            <v>3776.1443693299998</v>
          </cell>
          <cell r="E90">
            <v>64.657917350000005</v>
          </cell>
          <cell r="F90">
            <v>3116.36159142</v>
          </cell>
          <cell r="G90">
            <v>82.527607173000007</v>
          </cell>
          <cell r="H90">
            <v>3350.2866179600001</v>
          </cell>
          <cell r="J90">
            <v>1444.3729131699999</v>
          </cell>
          <cell r="K90">
            <v>1074.50793931</v>
          </cell>
          <cell r="L90">
            <v>32.072119846</v>
          </cell>
          <cell r="M90">
            <v>7126.4309872900003</v>
          </cell>
          <cell r="O90">
            <v>1509.0308305200001</v>
          </cell>
          <cell r="P90">
            <v>4190.8695307300004</v>
          </cell>
          <cell r="Q90">
            <v>58.807410585</v>
          </cell>
        </row>
        <row r="91">
          <cell r="A91" t="str">
            <v>8300</v>
          </cell>
          <cell r="B91" t="str">
            <v>ภูเก็ต</v>
          </cell>
          <cell r="C91">
            <v>1824.58709709</v>
          </cell>
          <cell r="E91">
            <v>13.855632719999999</v>
          </cell>
          <cell r="F91">
            <v>1586.1536810299999</v>
          </cell>
          <cell r="G91">
            <v>86.932198717999995</v>
          </cell>
          <cell r="H91">
            <v>1804.93167898</v>
          </cell>
          <cell r="J91">
            <v>1158.2123969500001</v>
          </cell>
          <cell r="K91">
            <v>554.34651020000001</v>
          </cell>
          <cell r="L91">
            <v>30.712880529</v>
          </cell>
          <cell r="M91">
            <v>3629.5187760700001</v>
          </cell>
          <cell r="O91">
            <v>1172.06802967</v>
          </cell>
          <cell r="P91">
            <v>2140.5001912299999</v>
          </cell>
          <cell r="Q91">
            <v>58.974765617000003</v>
          </cell>
        </row>
        <row r="92">
          <cell r="A92" t="str">
            <v>6700</v>
          </cell>
          <cell r="B92" t="str">
            <v>เพชรบูรณ์</v>
          </cell>
          <cell r="C92">
            <v>2560.7773303899999</v>
          </cell>
          <cell r="E92">
            <v>17.44181983</v>
          </cell>
          <cell r="F92">
            <v>2217.44742271</v>
          </cell>
          <cell r="G92">
            <v>86.592746521999999</v>
          </cell>
          <cell r="H92">
            <v>3980.22076758</v>
          </cell>
          <cell r="J92">
            <v>1487.6115415500001</v>
          </cell>
          <cell r="K92">
            <v>1656.3509487399999</v>
          </cell>
          <cell r="L92">
            <v>41.614549681</v>
          </cell>
          <cell r="M92">
            <v>6540.9980979700003</v>
          </cell>
          <cell r="O92">
            <v>1505.0533613800001</v>
          </cell>
          <cell r="P92">
            <v>3873.7983714500001</v>
          </cell>
          <cell r="Q92">
            <v>59.223352665999997</v>
          </cell>
        </row>
        <row r="93">
          <cell r="A93" t="str">
            <v>7700</v>
          </cell>
          <cell r="B93" t="str">
            <v>ประจวบคีรีขันธ์</v>
          </cell>
          <cell r="C93">
            <v>1447.2047466399999</v>
          </cell>
          <cell r="E93">
            <v>6.3453882899999998</v>
          </cell>
          <cell r="F93">
            <v>1233.67604048</v>
          </cell>
          <cell r="G93">
            <v>85.245439067999996</v>
          </cell>
          <cell r="H93">
            <v>2657.53887515</v>
          </cell>
          <cell r="J93">
            <v>769.24461754000004</v>
          </cell>
          <cell r="K93">
            <v>1199.85111151</v>
          </cell>
          <cell r="L93">
            <v>45.148958035</v>
          </cell>
          <cell r="M93">
            <v>4104.7436217900004</v>
          </cell>
          <cell r="O93">
            <v>775.59000583</v>
          </cell>
          <cell r="P93">
            <v>2433.5271519900002</v>
          </cell>
          <cell r="Q93">
            <v>59.285728323000001</v>
          </cell>
        </row>
        <row r="94">
          <cell r="A94" t="str">
            <v>4600</v>
          </cell>
          <cell r="B94" t="str">
            <v>กาฬสินธุ์</v>
          </cell>
          <cell r="C94">
            <v>2902.4176906299999</v>
          </cell>
          <cell r="E94">
            <v>7.3461243899999999</v>
          </cell>
          <cell r="F94">
            <v>2505.2432665299998</v>
          </cell>
          <cell r="G94">
            <v>86.315738585999995</v>
          </cell>
          <cell r="H94">
            <v>3875.8728220600001</v>
          </cell>
          <cell r="J94">
            <v>1034.50447128</v>
          </cell>
          <cell r="K94">
            <v>1527.11929052</v>
          </cell>
          <cell r="L94">
            <v>39.400655301</v>
          </cell>
          <cell r="M94">
            <v>6778.2905126899996</v>
          </cell>
          <cell r="O94">
            <v>1041.8505956700001</v>
          </cell>
          <cell r="P94">
            <v>4032.3625570499999</v>
          </cell>
          <cell r="Q94">
            <v>59.489373456000003</v>
          </cell>
        </row>
        <row r="95">
          <cell r="A95" t="str">
            <v>3600</v>
          </cell>
          <cell r="B95" t="str">
            <v>ชัยภูมิ</v>
          </cell>
          <cell r="C95">
            <v>2941.5489101500002</v>
          </cell>
          <cell r="E95">
            <v>5.3335947800000003</v>
          </cell>
          <cell r="F95">
            <v>2583.0974176700001</v>
          </cell>
          <cell r="G95">
            <v>87.814192337999998</v>
          </cell>
          <cell r="H95">
            <v>3743.0653734699999</v>
          </cell>
          <cell r="J95">
            <v>1272.5663168399999</v>
          </cell>
          <cell r="K95">
            <v>1394.1272226999999</v>
          </cell>
          <cell r="L95">
            <v>37.245601762</v>
          </cell>
          <cell r="M95">
            <v>6684.6142836199997</v>
          </cell>
          <cell r="O95">
            <v>1277.89991162</v>
          </cell>
          <cell r="P95">
            <v>3977.2246403700001</v>
          </cell>
          <cell r="Q95">
            <v>59.498191992000002</v>
          </cell>
        </row>
        <row r="96">
          <cell r="A96" t="str">
            <v>8600</v>
          </cell>
          <cell r="B96" t="str">
            <v>ชุมพร</v>
          </cell>
          <cell r="C96">
            <v>1835.1041777299999</v>
          </cell>
          <cell r="E96">
            <v>8.4419684499999992</v>
          </cell>
          <cell r="F96">
            <v>1567.8184847</v>
          </cell>
          <cell r="G96">
            <v>85.434849080000006</v>
          </cell>
          <cell r="H96">
            <v>3665.95466855</v>
          </cell>
          <cell r="J96">
            <v>944.65859364000005</v>
          </cell>
          <cell r="K96">
            <v>1705.4172025</v>
          </cell>
          <cell r="L96">
            <v>46.520411643999999</v>
          </cell>
          <cell r="M96">
            <v>5501.0588462799997</v>
          </cell>
          <cell r="O96">
            <v>953.10056209000004</v>
          </cell>
          <cell r="P96">
            <v>3273.2356872</v>
          </cell>
          <cell r="Q96">
            <v>59.50192097</v>
          </cell>
        </row>
        <row r="97">
          <cell r="A97" t="str">
            <v>1900</v>
          </cell>
          <cell r="B97" t="str">
            <v>สระบุรี</v>
          </cell>
          <cell r="C97">
            <v>2332.2915173000001</v>
          </cell>
          <cell r="E97">
            <v>14.420773110000001</v>
          </cell>
          <cell r="F97">
            <v>1921.48137533</v>
          </cell>
          <cell r="G97">
            <v>82.385986532000004</v>
          </cell>
          <cell r="H97">
            <v>2926.4910726500002</v>
          </cell>
          <cell r="J97">
            <v>1463.9750948599999</v>
          </cell>
          <cell r="K97">
            <v>1210.1363416700001</v>
          </cell>
          <cell r="L97">
            <v>41.351103133999999</v>
          </cell>
          <cell r="M97">
            <v>5258.7825899500003</v>
          </cell>
          <cell r="O97">
            <v>1478.3958679699999</v>
          </cell>
          <cell r="P97">
            <v>3131.6177170000001</v>
          </cell>
          <cell r="Q97">
            <v>59.550241210000003</v>
          </cell>
        </row>
        <row r="98">
          <cell r="A98" t="str">
            <v>6600</v>
          </cell>
          <cell r="B98" t="str">
            <v>พิจิตร</v>
          </cell>
          <cell r="C98">
            <v>1450.7319746400001</v>
          </cell>
          <cell r="E98">
            <v>8.3866156800000002</v>
          </cell>
          <cell r="F98">
            <v>1258.56088084</v>
          </cell>
          <cell r="G98">
            <v>86.753508080000003</v>
          </cell>
          <cell r="H98">
            <v>2364.7091741300001</v>
          </cell>
          <cell r="J98">
            <v>747.50006870000004</v>
          </cell>
          <cell r="K98">
            <v>1016.14907994</v>
          </cell>
          <cell r="L98">
            <v>42.971418687000003</v>
          </cell>
          <cell r="M98">
            <v>3815.4411487699999</v>
          </cell>
          <cell r="O98">
            <v>755.88668438000002</v>
          </cell>
          <cell r="P98">
            <v>2274.7099607800001</v>
          </cell>
          <cell r="Q98">
            <v>59.618530913999997</v>
          </cell>
        </row>
        <row r="99">
          <cell r="A99" t="str">
            <v>1400</v>
          </cell>
          <cell r="B99" t="str">
            <v>พระนครศรีอยุธยา</v>
          </cell>
          <cell r="C99">
            <v>3183.6757222000001</v>
          </cell>
          <cell r="E99">
            <v>33.697656530000003</v>
          </cell>
          <cell r="F99">
            <v>2772.99138107</v>
          </cell>
          <cell r="G99">
            <v>87.100308669</v>
          </cell>
          <cell r="H99">
            <v>5293.9607075900003</v>
          </cell>
          <cell r="J99">
            <v>2231.65868215</v>
          </cell>
          <cell r="K99">
            <v>2300.37673941</v>
          </cell>
          <cell r="L99">
            <v>43.452848754999998</v>
          </cell>
          <cell r="M99">
            <v>8477.63642979</v>
          </cell>
          <cell r="O99">
            <v>2265.3563386800001</v>
          </cell>
          <cell r="P99">
            <v>5073.3681204799996</v>
          </cell>
          <cell r="Q99">
            <v>59.844134181999998</v>
          </cell>
        </row>
        <row r="100">
          <cell r="A100" t="str">
            <v>3700</v>
          </cell>
          <cell r="B100" t="str">
            <v>อำนาจเจริญ</v>
          </cell>
          <cell r="C100">
            <v>1014.77598427</v>
          </cell>
          <cell r="E100">
            <v>7.9777407499999997</v>
          </cell>
          <cell r="F100">
            <v>859.83734231999995</v>
          </cell>
          <cell r="G100">
            <v>84.731739383999994</v>
          </cell>
          <cell r="H100">
            <v>1909.41732219</v>
          </cell>
          <cell r="J100">
            <v>473.18473059000002</v>
          </cell>
          <cell r="K100">
            <v>892.36955303000002</v>
          </cell>
          <cell r="L100">
            <v>46.735176363000001</v>
          </cell>
          <cell r="M100">
            <v>2924.1933064599998</v>
          </cell>
          <cell r="O100">
            <v>481.16247134000002</v>
          </cell>
          <cell r="P100">
            <v>1752.20689535</v>
          </cell>
          <cell r="Q100">
            <v>59.921035025000002</v>
          </cell>
        </row>
        <row r="101">
          <cell r="A101" t="str">
            <v>6200</v>
          </cell>
          <cell r="B101" t="str">
            <v>กำแพงเพชร</v>
          </cell>
          <cell r="C101">
            <v>1955.57892975</v>
          </cell>
          <cell r="E101">
            <v>4.5559075299999998</v>
          </cell>
          <cell r="F101">
            <v>1711.24457882</v>
          </cell>
          <cell r="G101">
            <v>87.505779122000007</v>
          </cell>
          <cell r="H101">
            <v>2978.3801294899999</v>
          </cell>
          <cell r="J101">
            <v>892.97451656999999</v>
          </cell>
          <cell r="K101">
            <v>1263.12451115</v>
          </cell>
          <cell r="L101">
            <v>42.409781701</v>
          </cell>
          <cell r="M101">
            <v>4933.95905924</v>
          </cell>
          <cell r="O101">
            <v>897.5304241</v>
          </cell>
          <cell r="P101">
            <v>2974.36908997</v>
          </cell>
          <cell r="Q101">
            <v>60.283619184000003</v>
          </cell>
        </row>
        <row r="102">
          <cell r="A102" t="str">
            <v>2600</v>
          </cell>
          <cell r="B102" t="str">
            <v>นครนายก</v>
          </cell>
          <cell r="C102">
            <v>1160.6549947000001</v>
          </cell>
          <cell r="E102">
            <v>17.58574956</v>
          </cell>
          <cell r="F102">
            <v>924.48519695000005</v>
          </cell>
          <cell r="G102">
            <v>79.652024174000005</v>
          </cell>
          <cell r="H102">
            <v>1472.9683461499999</v>
          </cell>
          <cell r="J102">
            <v>450.83506648999997</v>
          </cell>
          <cell r="K102">
            <v>665.66945458999999</v>
          </cell>
          <cell r="L102">
            <v>45.192380157000002</v>
          </cell>
          <cell r="M102">
            <v>2633.6233408500002</v>
          </cell>
          <cell r="O102">
            <v>468.42081604999998</v>
          </cell>
          <cell r="P102">
            <v>1590.15465154</v>
          </cell>
          <cell r="Q102">
            <v>60.378970176999999</v>
          </cell>
        </row>
        <row r="103">
          <cell r="A103" t="str">
            <v>4500</v>
          </cell>
          <cell r="B103" t="str">
            <v>ร้อยเอ็ด</v>
          </cell>
          <cell r="C103">
            <v>3504.1592105</v>
          </cell>
          <cell r="E103">
            <v>27.53094643</v>
          </cell>
          <cell r="F103">
            <v>3029.97053276</v>
          </cell>
          <cell r="G103">
            <v>86.467832959000006</v>
          </cell>
          <cell r="H103">
            <v>4985.1409972399997</v>
          </cell>
          <cell r="J103">
            <v>1251.6126507700001</v>
          </cell>
          <cell r="K103">
            <v>2114.1327354300001</v>
          </cell>
          <cell r="L103">
            <v>42.408684862000001</v>
          </cell>
          <cell r="M103">
            <v>8489.3002077399997</v>
          </cell>
          <cell r="O103">
            <v>1279.1435971999999</v>
          </cell>
          <cell r="P103">
            <v>5144.1032681899997</v>
          </cell>
          <cell r="Q103">
            <v>60.595139085</v>
          </cell>
        </row>
        <row r="104">
          <cell r="A104" t="str">
            <v>1100</v>
          </cell>
          <cell r="B104" t="str">
            <v>สมุทรปราการ</v>
          </cell>
          <cell r="C104">
            <v>2288.17789915</v>
          </cell>
          <cell r="E104">
            <v>22.312986129999999</v>
          </cell>
          <cell r="F104">
            <v>1960.89980636</v>
          </cell>
          <cell r="G104">
            <v>85.696999656000003</v>
          </cell>
          <cell r="H104">
            <v>1689.4251171000001</v>
          </cell>
          <cell r="J104">
            <v>827.68326202000003</v>
          </cell>
          <cell r="K104">
            <v>451.32821003999999</v>
          </cell>
          <cell r="L104">
            <v>26.714898782999999</v>
          </cell>
          <cell r="M104">
            <v>3977.6030162500001</v>
          </cell>
          <cell r="O104">
            <v>849.99624815000004</v>
          </cell>
          <cell r="P104">
            <v>2412.2280163999999</v>
          </cell>
          <cell r="Q104">
            <v>60.645268180999999</v>
          </cell>
        </row>
        <row r="105">
          <cell r="A105" t="str">
            <v>9600</v>
          </cell>
          <cell r="B105" t="str">
            <v>นราธิวาส</v>
          </cell>
          <cell r="C105">
            <v>4710.6759008299996</v>
          </cell>
          <cell r="E105">
            <v>18.917994419999999</v>
          </cell>
          <cell r="F105">
            <v>4119.9729909300004</v>
          </cell>
          <cell r="G105">
            <v>87.460336428999994</v>
          </cell>
          <cell r="H105">
            <v>4692.7177581300002</v>
          </cell>
          <cell r="J105">
            <v>2159.8829240800001</v>
          </cell>
          <cell r="K105">
            <v>1593.6308646499999</v>
          </cell>
          <cell r="L105">
            <v>33.959657213</v>
          </cell>
          <cell r="M105">
            <v>9403.3936589599998</v>
          </cell>
          <cell r="O105">
            <v>2178.8009185000001</v>
          </cell>
          <cell r="P105">
            <v>5713.6038555799996</v>
          </cell>
          <cell r="Q105">
            <v>60.761083315</v>
          </cell>
        </row>
        <row r="106">
          <cell r="A106" t="str">
            <v>3200</v>
          </cell>
          <cell r="B106" t="str">
            <v>สุรินทร์</v>
          </cell>
          <cell r="C106">
            <v>3921.3539799999999</v>
          </cell>
          <cell r="E106">
            <v>11.64183729</v>
          </cell>
          <cell r="F106">
            <v>3419.0937140000001</v>
          </cell>
          <cell r="G106">
            <v>87.191662151000003</v>
          </cell>
          <cell r="H106">
            <v>4948.4466253500004</v>
          </cell>
          <cell r="J106">
            <v>1694.6657898599999</v>
          </cell>
          <cell r="K106">
            <v>1978.63526589</v>
          </cell>
          <cell r="L106">
            <v>39.984977422</v>
          </cell>
          <cell r="M106">
            <v>8869.8006053499994</v>
          </cell>
          <cell r="O106">
            <v>1706.3076271499999</v>
          </cell>
          <cell r="P106">
            <v>5397.7289798900001</v>
          </cell>
          <cell r="Q106">
            <v>60.855133277999997</v>
          </cell>
        </row>
        <row r="107">
          <cell r="A107" t="str">
            <v>1700</v>
          </cell>
          <cell r="B107" t="str">
            <v>สิงห์บุรี</v>
          </cell>
          <cell r="C107">
            <v>981.38851824000005</v>
          </cell>
          <cell r="E107">
            <v>5.4463156599999998</v>
          </cell>
          <cell r="F107">
            <v>865.72241694000002</v>
          </cell>
          <cell r="G107">
            <v>88.214035609000007</v>
          </cell>
          <cell r="H107">
            <v>1389.84114236</v>
          </cell>
          <cell r="J107">
            <v>663.44325282</v>
          </cell>
          <cell r="K107">
            <v>583.37910824000005</v>
          </cell>
          <cell r="L107">
            <v>41.974517120000002</v>
          </cell>
          <cell r="M107">
            <v>2371.2296606</v>
          </cell>
          <cell r="O107">
            <v>668.88956847999998</v>
          </cell>
          <cell r="P107">
            <v>1449.10152518</v>
          </cell>
          <cell r="Q107">
            <v>61.111816761</v>
          </cell>
        </row>
        <row r="108">
          <cell r="A108" t="str">
            <v>4200</v>
          </cell>
          <cell r="B108" t="str">
            <v>เลย</v>
          </cell>
          <cell r="C108">
            <v>2462.2032891399999</v>
          </cell>
          <cell r="E108">
            <v>13.378454469999999</v>
          </cell>
          <cell r="F108">
            <v>2141.2096830599999</v>
          </cell>
          <cell r="G108">
            <v>86.963155825000001</v>
          </cell>
          <cell r="H108">
            <v>2971.7731208199998</v>
          </cell>
          <cell r="J108">
            <v>1139.6044244499999</v>
          </cell>
          <cell r="K108">
            <v>1220.9510766000001</v>
          </cell>
          <cell r="L108">
            <v>41.084935725999998</v>
          </cell>
          <cell r="M108">
            <v>5433.9764099599997</v>
          </cell>
          <cell r="O108">
            <v>1152.9828789200001</v>
          </cell>
          <cell r="P108">
            <v>3362.1607596600002</v>
          </cell>
          <cell r="Q108">
            <v>61.872936244000002</v>
          </cell>
        </row>
        <row r="109">
          <cell r="A109" t="str">
            <v>1200</v>
          </cell>
          <cell r="B109" t="str">
            <v>นนทบุรี</v>
          </cell>
          <cell r="C109">
            <v>3551.0429005300002</v>
          </cell>
          <cell r="E109">
            <v>24.791661999999999</v>
          </cell>
          <cell r="F109">
            <v>3091.6186237799998</v>
          </cell>
          <cell r="G109">
            <v>87.062271855999995</v>
          </cell>
          <cell r="H109">
            <v>4380.9716716000003</v>
          </cell>
          <cell r="J109">
            <v>1937.3075720500001</v>
          </cell>
          <cell r="K109">
            <v>1816.7111851899999</v>
          </cell>
          <cell r="L109">
            <v>41.468224890999998</v>
          </cell>
          <cell r="M109">
            <v>7932.0145721299996</v>
          </cell>
          <cell r="O109">
            <v>1962.09923405</v>
          </cell>
          <cell r="P109">
            <v>4908.3298089700002</v>
          </cell>
          <cell r="Q109">
            <v>61.879989809999998</v>
          </cell>
        </row>
        <row r="110">
          <cell r="A110" t="str">
            <v>4800</v>
          </cell>
          <cell r="B110" t="str">
            <v>นครพนม</v>
          </cell>
          <cell r="C110">
            <v>2487.47879999</v>
          </cell>
          <cell r="E110">
            <v>9.6694984900000005</v>
          </cell>
          <cell r="F110">
            <v>2176.3082408499999</v>
          </cell>
          <cell r="G110">
            <v>87.490524175000004</v>
          </cell>
          <cell r="H110">
            <v>4064.8860876899998</v>
          </cell>
          <cell r="J110">
            <v>1187.1433552599999</v>
          </cell>
          <cell r="K110">
            <v>1892.79121304</v>
          </cell>
          <cell r="L110">
            <v>46.564434333999998</v>
          </cell>
          <cell r="M110">
            <v>6552.3648876799998</v>
          </cell>
          <cell r="O110">
            <v>1196.8128537499999</v>
          </cell>
          <cell r="P110">
            <v>4069.0994538899999</v>
          </cell>
          <cell r="Q110">
            <v>62.101234038000001</v>
          </cell>
        </row>
        <row r="111">
          <cell r="A111" t="str">
            <v>8200</v>
          </cell>
          <cell r="B111" t="str">
            <v>พังงา</v>
          </cell>
          <cell r="C111">
            <v>1240.23231237</v>
          </cell>
          <cell r="E111">
            <v>11.13945487</v>
          </cell>
          <cell r="F111">
            <v>1070.90406472</v>
          </cell>
          <cell r="G111">
            <v>86.347054018999998</v>
          </cell>
          <cell r="H111">
            <v>1415.20884864</v>
          </cell>
          <cell r="J111">
            <v>643.51704927000003</v>
          </cell>
          <cell r="K111">
            <v>582.52526977000002</v>
          </cell>
          <cell r="L111">
            <v>41.161788264000002</v>
          </cell>
          <cell r="M111">
            <v>2655.4411610100001</v>
          </cell>
          <cell r="O111">
            <v>654.65650414000004</v>
          </cell>
          <cell r="P111">
            <v>1653.42933449</v>
          </cell>
          <cell r="Q111">
            <v>62.265711580000001</v>
          </cell>
        </row>
        <row r="112">
          <cell r="A112" t="str">
            <v>4100</v>
          </cell>
          <cell r="B112" t="str">
            <v>อุดรธานี</v>
          </cell>
          <cell r="C112">
            <v>4992.2913931399999</v>
          </cell>
          <cell r="E112">
            <v>51.724699100000002</v>
          </cell>
          <cell r="F112">
            <v>4309.0919091400001</v>
          </cell>
          <cell r="G112">
            <v>86.314911726999995</v>
          </cell>
          <cell r="H112">
            <v>5823.1499908400001</v>
          </cell>
          <cell r="J112">
            <v>1989.54270531</v>
          </cell>
          <cell r="K112">
            <v>2454.8601770800001</v>
          </cell>
          <cell r="L112">
            <v>42.156911309999998</v>
          </cell>
          <cell r="M112">
            <v>10815.44138398</v>
          </cell>
          <cell r="O112">
            <v>2041.2674044099999</v>
          </cell>
          <cell r="P112">
            <v>6763.9520862199997</v>
          </cell>
          <cell r="Q112">
            <v>62.539769262</v>
          </cell>
        </row>
        <row r="113">
          <cell r="A113" t="str">
            <v>7000</v>
          </cell>
          <cell r="B113" t="str">
            <v>ราชบุรี</v>
          </cell>
          <cell r="C113">
            <v>3510.4837644200002</v>
          </cell>
          <cell r="E113">
            <v>77.753964850000003</v>
          </cell>
          <cell r="F113">
            <v>3010.4096450100001</v>
          </cell>
          <cell r="G113">
            <v>85.754837425000005</v>
          </cell>
          <cell r="H113">
            <v>3685.8090291499998</v>
          </cell>
          <cell r="J113">
            <v>1502.12471549</v>
          </cell>
          <cell r="K113">
            <v>1490.8954534300001</v>
          </cell>
          <cell r="L113">
            <v>40.449612055999999</v>
          </cell>
          <cell r="M113">
            <v>7196.29279357</v>
          </cell>
          <cell r="O113">
            <v>1579.8786803400001</v>
          </cell>
          <cell r="P113">
            <v>4501.3050984399997</v>
          </cell>
          <cell r="Q113">
            <v>62.550332894</v>
          </cell>
        </row>
        <row r="114">
          <cell r="A114" t="str">
            <v>2400</v>
          </cell>
          <cell r="B114" t="str">
            <v>ฉะเชิงเทรา</v>
          </cell>
          <cell r="C114">
            <v>2413.1418639799999</v>
          </cell>
          <cell r="E114">
            <v>21.111635450000001</v>
          </cell>
          <cell r="F114">
            <v>2058.0667057700002</v>
          </cell>
          <cell r="G114">
            <v>85.285773559000006</v>
          </cell>
          <cell r="H114">
            <v>3196.2169457999998</v>
          </cell>
          <cell r="J114">
            <v>1070.95872773</v>
          </cell>
          <cell r="K114">
            <v>1458.35392011</v>
          </cell>
          <cell r="L114">
            <v>45.627501037999998</v>
          </cell>
          <cell r="M114">
            <v>5609.3588097800002</v>
          </cell>
          <cell r="O114">
            <v>1092.07036318</v>
          </cell>
          <cell r="P114">
            <v>3516.42062588</v>
          </cell>
          <cell r="Q114">
            <v>62.688459504000001</v>
          </cell>
        </row>
        <row r="115">
          <cell r="A115" t="str">
            <v>4900</v>
          </cell>
          <cell r="B115" t="str">
            <v>มุกดาหาร</v>
          </cell>
          <cell r="C115">
            <v>1078.8764840199999</v>
          </cell>
          <cell r="E115">
            <v>11.83110995</v>
          </cell>
          <cell r="F115">
            <v>912.44414604999997</v>
          </cell>
          <cell r="G115">
            <v>84.573550315000006</v>
          </cell>
          <cell r="H115">
            <v>1561.0448994999999</v>
          </cell>
          <cell r="J115">
            <v>364.35114367</v>
          </cell>
          <cell r="K115">
            <v>743.40296823000006</v>
          </cell>
          <cell r="L115">
            <v>47.622138765000003</v>
          </cell>
          <cell r="M115">
            <v>2639.9213835199998</v>
          </cell>
          <cell r="O115">
            <v>376.18225361999998</v>
          </cell>
          <cell r="P115">
            <v>1655.8471142799999</v>
          </cell>
          <cell r="Q115">
            <v>62.723349438</v>
          </cell>
        </row>
        <row r="116">
          <cell r="A116" t="str">
            <v>5100</v>
          </cell>
          <cell r="B116" t="str">
            <v>ลำพูน</v>
          </cell>
          <cell r="C116">
            <v>1142.12222462</v>
          </cell>
          <cell r="E116">
            <v>8.3788189299999996</v>
          </cell>
          <cell r="F116">
            <v>979.15092556000002</v>
          </cell>
          <cell r="G116">
            <v>85.730835497000001</v>
          </cell>
          <cell r="H116">
            <v>1440.29892836</v>
          </cell>
          <cell r="J116">
            <v>540.18637128</v>
          </cell>
          <cell r="K116">
            <v>640.63078225000004</v>
          </cell>
          <cell r="L116">
            <v>44.479015406999999</v>
          </cell>
          <cell r="M116">
            <v>2582.42115298</v>
          </cell>
          <cell r="O116">
            <v>548.56519020999997</v>
          </cell>
          <cell r="P116">
            <v>1619.7817078099999</v>
          </cell>
          <cell r="Q116">
            <v>62.723375152999999</v>
          </cell>
        </row>
        <row r="117">
          <cell r="A117" t="str">
            <v>4400</v>
          </cell>
          <cell r="B117" t="str">
            <v>มหาสารคาม</v>
          </cell>
          <cell r="C117">
            <v>3650.7334611900001</v>
          </cell>
          <cell r="E117">
            <v>8.8534930500000009</v>
          </cell>
          <cell r="F117">
            <v>3263.24451473</v>
          </cell>
          <cell r="G117">
            <v>89.385997345999996</v>
          </cell>
          <cell r="H117">
            <v>3814.4807236500001</v>
          </cell>
          <cell r="J117">
            <v>1158.3874532299999</v>
          </cell>
          <cell r="K117">
            <v>1434.4408435600001</v>
          </cell>
          <cell r="L117">
            <v>37.605140712000001</v>
          </cell>
          <cell r="M117">
            <v>7465.2141848399997</v>
          </cell>
          <cell r="O117">
            <v>1167.2409462799999</v>
          </cell>
          <cell r="P117">
            <v>4697.6853582900003</v>
          </cell>
          <cell r="Q117">
            <v>62.927670151000001</v>
          </cell>
        </row>
        <row r="118">
          <cell r="A118" t="str">
            <v>7500</v>
          </cell>
          <cell r="B118" t="str">
            <v>สมุทรสงคราม</v>
          </cell>
          <cell r="C118">
            <v>661.57189745999995</v>
          </cell>
          <cell r="E118">
            <v>2.6854374700000001</v>
          </cell>
          <cell r="F118">
            <v>568.80615594999995</v>
          </cell>
          <cell r="G118">
            <v>85.977980342999999</v>
          </cell>
          <cell r="H118">
            <v>966.65019553000002</v>
          </cell>
          <cell r="J118">
            <v>401.09822396999999</v>
          </cell>
          <cell r="K118">
            <v>460.77243385000003</v>
          </cell>
          <cell r="L118">
            <v>47.666926048000001</v>
          </cell>
          <cell r="M118">
            <v>1628.22209299</v>
          </cell>
          <cell r="O118">
            <v>403.78366144</v>
          </cell>
          <cell r="P118">
            <v>1029.5785897999999</v>
          </cell>
          <cell r="Q118">
            <v>63.233301785999998</v>
          </cell>
        </row>
        <row r="119">
          <cell r="A119" t="str">
            <v>9200</v>
          </cell>
          <cell r="B119" t="str">
            <v>ตรัง</v>
          </cell>
          <cell r="C119">
            <v>2010.83548574</v>
          </cell>
          <cell r="E119">
            <v>12.69612467</v>
          </cell>
          <cell r="F119">
            <v>1775.1360447699999</v>
          </cell>
          <cell r="G119">
            <v>88.278531852</v>
          </cell>
          <cell r="H119">
            <v>2411.3745628500001</v>
          </cell>
          <cell r="J119">
            <v>723.85590006999996</v>
          </cell>
          <cell r="K119">
            <v>1027.1604118600001</v>
          </cell>
          <cell r="L119">
            <v>42.596468739999999</v>
          </cell>
          <cell r="M119">
            <v>4422.21004859</v>
          </cell>
          <cell r="O119">
            <v>736.55202473999998</v>
          </cell>
          <cell r="P119">
            <v>2802.2964566300002</v>
          </cell>
          <cell r="Q119">
            <v>63.368687282000003</v>
          </cell>
        </row>
        <row r="120">
          <cell r="A120" t="str">
            <v>6500</v>
          </cell>
          <cell r="B120" t="str">
            <v>พิษณุโลก</v>
          </cell>
          <cell r="C120">
            <v>5520.6012528199999</v>
          </cell>
          <cell r="E120">
            <v>113.88001945000001</v>
          </cell>
          <cell r="F120">
            <v>4778.6972471899999</v>
          </cell>
          <cell r="G120">
            <v>86.561173835000005</v>
          </cell>
          <cell r="H120">
            <v>5086.8310843500003</v>
          </cell>
          <cell r="J120">
            <v>2032.02154967</v>
          </cell>
          <cell r="K120">
            <v>1955.7184875999999</v>
          </cell>
          <cell r="L120">
            <v>38.446696090000003</v>
          </cell>
          <cell r="M120">
            <v>10607.432337169999</v>
          </cell>
          <cell r="O120">
            <v>2145.9015691200002</v>
          </cell>
          <cell r="P120">
            <v>6734.41573479</v>
          </cell>
          <cell r="Q120">
            <v>63.487708625000003</v>
          </cell>
        </row>
        <row r="121">
          <cell r="A121" t="str">
            <v>5200</v>
          </cell>
          <cell r="B121" t="str">
            <v>ลำปาง</v>
          </cell>
          <cell r="C121">
            <v>3016.4500699800001</v>
          </cell>
          <cell r="E121">
            <v>25.49029097</v>
          </cell>
          <cell r="F121">
            <v>2560.5309226099998</v>
          </cell>
          <cell r="G121">
            <v>84.885572882000005</v>
          </cell>
          <cell r="H121">
            <v>4629.7396931200001</v>
          </cell>
          <cell r="J121">
            <v>1483.2989577799999</v>
          </cell>
          <cell r="K121">
            <v>2301.1959104900002</v>
          </cell>
          <cell r="L121">
            <v>49.704650002000001</v>
          </cell>
          <cell r="M121">
            <v>7646.1897631000002</v>
          </cell>
          <cell r="O121">
            <v>1508.7892487500001</v>
          </cell>
          <cell r="P121">
            <v>4861.7268330999996</v>
          </cell>
          <cell r="Q121">
            <v>63.583653869000003</v>
          </cell>
        </row>
        <row r="122">
          <cell r="A122" t="str">
            <v>5400</v>
          </cell>
          <cell r="B122" t="str">
            <v>แพร่</v>
          </cell>
          <cell r="C122">
            <v>1821.98431542</v>
          </cell>
          <cell r="E122">
            <v>7.4408968099999999</v>
          </cell>
          <cell r="F122">
            <v>1553.9519176199999</v>
          </cell>
          <cell r="G122">
            <v>85.288984349000003</v>
          </cell>
          <cell r="H122">
            <v>2352.0058476999998</v>
          </cell>
          <cell r="J122">
            <v>826.45266495999999</v>
          </cell>
          <cell r="K122">
            <v>1103.2534478499999</v>
          </cell>
          <cell r="L122">
            <v>46.906917724000003</v>
          </cell>
          <cell r="M122">
            <v>4173.99016312</v>
          </cell>
          <cell r="O122">
            <v>833.89356177000002</v>
          </cell>
          <cell r="P122">
            <v>2657.2053654699998</v>
          </cell>
          <cell r="Q122">
            <v>63.661035642999998</v>
          </cell>
        </row>
        <row r="123">
          <cell r="A123" t="str">
            <v>3500</v>
          </cell>
          <cell r="B123" t="str">
            <v>ยโสธร</v>
          </cell>
          <cell r="C123">
            <v>1373.7708449899999</v>
          </cell>
          <cell r="E123">
            <v>9.4368471899999999</v>
          </cell>
          <cell r="F123">
            <v>1193.31782122</v>
          </cell>
          <cell r="G123">
            <v>86.864401408000006</v>
          </cell>
          <cell r="H123">
            <v>2100.1474974600001</v>
          </cell>
          <cell r="J123">
            <v>471.17863992999997</v>
          </cell>
          <cell r="K123">
            <v>1046.62821661</v>
          </cell>
          <cell r="L123">
            <v>49.835938564999999</v>
          </cell>
          <cell r="M123">
            <v>3473.9183424500002</v>
          </cell>
          <cell r="O123">
            <v>480.61548712000001</v>
          </cell>
          <cell r="P123">
            <v>2239.94603783</v>
          </cell>
          <cell r="Q123">
            <v>64.478949043</v>
          </cell>
        </row>
        <row r="124">
          <cell r="A124" t="str">
            <v>3000</v>
          </cell>
          <cell r="B124" t="str">
            <v>นครราชสีมา</v>
          </cell>
          <cell r="C124">
            <v>10575.746582629999</v>
          </cell>
          <cell r="E124">
            <v>75.822446009999993</v>
          </cell>
          <cell r="F124">
            <v>9365.4013897999994</v>
          </cell>
          <cell r="G124">
            <v>88.555463357999997</v>
          </cell>
          <cell r="H124">
            <v>13039.815412460001</v>
          </cell>
          <cell r="J124">
            <v>4326.8986514199996</v>
          </cell>
          <cell r="K124">
            <v>5938.0692058200002</v>
          </cell>
          <cell r="L124">
            <v>45.537985147999997</v>
          </cell>
          <cell r="M124">
            <v>23615.56199509</v>
          </cell>
          <cell r="O124">
            <v>4402.7210974299996</v>
          </cell>
          <cell r="P124">
            <v>15303.47059562</v>
          </cell>
          <cell r="Q124">
            <v>64.802483205000001</v>
          </cell>
        </row>
        <row r="125">
          <cell r="A125" t="str">
            <v>7300</v>
          </cell>
          <cell r="B125" t="str">
            <v>นครปฐม</v>
          </cell>
          <cell r="C125">
            <v>3307.75809622</v>
          </cell>
          <cell r="E125">
            <v>67.997731389999998</v>
          </cell>
          <cell r="F125">
            <v>2788.6961653499998</v>
          </cell>
          <cell r="G125">
            <v>84.307742109000003</v>
          </cell>
          <cell r="H125">
            <v>2153.27416025</v>
          </cell>
          <cell r="J125">
            <v>963.77146574999995</v>
          </cell>
          <cell r="K125">
            <v>759.20658564999997</v>
          </cell>
          <cell r="L125">
            <v>35.258240667000003</v>
          </cell>
          <cell r="M125">
            <v>5461.03225647</v>
          </cell>
          <cell r="O125">
            <v>1031.76919714</v>
          </cell>
          <cell r="P125">
            <v>3547.9027510000001</v>
          </cell>
          <cell r="Q125">
            <v>64.967621218000005</v>
          </cell>
        </row>
        <row r="126">
          <cell r="A126" t="str">
            <v>3400</v>
          </cell>
          <cell r="B126" t="str">
            <v>อุบลราชธานี</v>
          </cell>
          <cell r="C126">
            <v>6989.8229551799996</v>
          </cell>
          <cell r="E126">
            <v>44.940653730000001</v>
          </cell>
          <cell r="F126">
            <v>6087.3002154100004</v>
          </cell>
          <cell r="G126">
            <v>87.088045784000002</v>
          </cell>
          <cell r="H126">
            <v>7196.4289122500004</v>
          </cell>
          <cell r="J126">
            <v>1820.8632249100001</v>
          </cell>
          <cell r="K126">
            <v>3174.0087584399998</v>
          </cell>
          <cell r="L126">
            <v>44.105330535</v>
          </cell>
          <cell r="M126">
            <v>14186.251867430001</v>
          </cell>
          <cell r="O126">
            <v>1865.80387864</v>
          </cell>
          <cell r="P126">
            <v>9261.3089738500003</v>
          </cell>
          <cell r="Q126">
            <v>65.283691989000005</v>
          </cell>
        </row>
        <row r="127">
          <cell r="A127" t="str">
            <v>7400</v>
          </cell>
          <cell r="B127" t="str">
            <v>สมุทรสาคร</v>
          </cell>
          <cell r="C127">
            <v>1426.05283285</v>
          </cell>
          <cell r="E127">
            <v>6.6427553699999997</v>
          </cell>
          <cell r="F127">
            <v>1256.29276998</v>
          </cell>
          <cell r="G127">
            <v>88.095808306999999</v>
          </cell>
          <cell r="H127">
            <v>1230.1390986900001</v>
          </cell>
          <cell r="J127">
            <v>623.72424353999997</v>
          </cell>
          <cell r="K127">
            <v>479.66910089999999</v>
          </cell>
          <cell r="L127">
            <v>38.993078214999997</v>
          </cell>
          <cell r="M127">
            <v>2656.19193154</v>
          </cell>
          <cell r="O127">
            <v>630.36699891000001</v>
          </cell>
          <cell r="P127">
            <v>1735.9618708800001</v>
          </cell>
          <cell r="Q127">
            <v>65.355287404999999</v>
          </cell>
        </row>
        <row r="128">
          <cell r="A128" t="str">
            <v>1600</v>
          </cell>
          <cell r="B128" t="str">
            <v>ลพบุรี</v>
          </cell>
          <cell r="C128">
            <v>3354.9178366299998</v>
          </cell>
          <cell r="E128">
            <v>40.927713820000001</v>
          </cell>
          <cell r="F128">
            <v>2833.7443506</v>
          </cell>
          <cell r="G128">
            <v>84.465387488000005</v>
          </cell>
          <cell r="H128">
            <v>4727.1583735300001</v>
          </cell>
          <cell r="J128">
            <v>1460.4913229199999</v>
          </cell>
          <cell r="K128">
            <v>2462.6583363200002</v>
          </cell>
          <cell r="L128">
            <v>52.095955787999998</v>
          </cell>
          <cell r="M128">
            <v>8082.0762101600003</v>
          </cell>
          <cell r="O128">
            <v>1501.4190367399999</v>
          </cell>
          <cell r="P128">
            <v>5296.4026869199997</v>
          </cell>
          <cell r="Q128">
            <v>65.532699137999998</v>
          </cell>
        </row>
        <row r="129">
          <cell r="A129" t="str">
            <v>3300</v>
          </cell>
          <cell r="B129" t="str">
            <v>ศรีสะเกษ</v>
          </cell>
          <cell r="C129">
            <v>4166.8097263099999</v>
          </cell>
          <cell r="E129">
            <v>11.22936522</v>
          </cell>
          <cell r="F129">
            <v>3680.4325735699999</v>
          </cell>
          <cell r="G129">
            <v>88.327349107000003</v>
          </cell>
          <cell r="H129">
            <v>3630.9597254700002</v>
          </cell>
          <cell r="J129">
            <v>1265.1083952199999</v>
          </cell>
          <cell r="K129">
            <v>1436.8833000699999</v>
          </cell>
          <cell r="L129">
            <v>39.573099364999997</v>
          </cell>
          <cell r="M129">
            <v>7797.7694517800001</v>
          </cell>
          <cell r="O129">
            <v>1276.33776044</v>
          </cell>
          <cell r="P129">
            <v>5117.3158736400001</v>
          </cell>
          <cell r="Q129">
            <v>65.625380504999995</v>
          </cell>
        </row>
        <row r="130">
          <cell r="A130" t="str">
            <v>4700</v>
          </cell>
          <cell r="B130" t="str">
            <v>สกลนคร</v>
          </cell>
          <cell r="C130">
            <v>3362.9493526400001</v>
          </cell>
          <cell r="E130">
            <v>29.82888144</v>
          </cell>
          <cell r="F130">
            <v>2892.6287407899999</v>
          </cell>
          <cell r="G130">
            <v>86.014638861999998</v>
          </cell>
          <cell r="H130">
            <v>3941.0064528600001</v>
          </cell>
          <cell r="J130">
            <v>978.96750785999996</v>
          </cell>
          <cell r="K130">
            <v>1912.4870192400001</v>
          </cell>
          <cell r="L130">
            <v>48.527883476</v>
          </cell>
          <cell r="M130">
            <v>7303.9558054999998</v>
          </cell>
          <cell r="O130">
            <v>1008.7963893</v>
          </cell>
          <cell r="P130">
            <v>4805.1157600300003</v>
          </cell>
          <cell r="Q130">
            <v>65.787853705000003</v>
          </cell>
        </row>
        <row r="131">
          <cell r="A131" t="str">
            <v>5700</v>
          </cell>
          <cell r="B131" t="str">
            <v>เชียงราย</v>
          </cell>
          <cell r="C131">
            <v>5052.4029257299999</v>
          </cell>
          <cell r="E131">
            <v>32.808077670000003</v>
          </cell>
          <cell r="F131">
            <v>4474.8217896899996</v>
          </cell>
          <cell r="G131">
            <v>88.568189344000004</v>
          </cell>
          <cell r="H131">
            <v>5481.4402188900003</v>
          </cell>
          <cell r="J131">
            <v>1598.99050147</v>
          </cell>
          <cell r="K131">
            <v>2502.64047196</v>
          </cell>
          <cell r="L131">
            <v>45.656622566999999</v>
          </cell>
          <cell r="M131">
            <v>10533.843144619999</v>
          </cell>
          <cell r="O131">
            <v>1631.7985791399999</v>
          </cell>
          <cell r="P131">
            <v>6977.4622616500001</v>
          </cell>
          <cell r="Q131">
            <v>66.238524400000003</v>
          </cell>
        </row>
        <row r="132">
          <cell r="A132" t="str">
            <v>6400</v>
          </cell>
          <cell r="B132" t="str">
            <v>สุโขทัย</v>
          </cell>
          <cell r="C132">
            <v>1805.09777448</v>
          </cell>
          <cell r="E132">
            <v>7.8638478799999998</v>
          </cell>
          <cell r="F132">
            <v>1611.3391713399999</v>
          </cell>
          <cell r="G132">
            <v>89.266032793999997</v>
          </cell>
          <cell r="H132">
            <v>3295.0430271099999</v>
          </cell>
          <cell r="J132">
            <v>766.05983351999998</v>
          </cell>
          <cell r="K132">
            <v>1770.1516670000001</v>
          </cell>
          <cell r="L132">
            <v>53.721655603000002</v>
          </cell>
          <cell r="M132">
            <v>5100.1408015899997</v>
          </cell>
          <cell r="O132">
            <v>773.92368139999996</v>
          </cell>
          <cell r="P132">
            <v>3381.4908383400002</v>
          </cell>
          <cell r="Q132">
            <v>66.301911454999995</v>
          </cell>
        </row>
        <row r="133">
          <cell r="A133" t="str">
            <v>9400</v>
          </cell>
          <cell r="B133" t="str">
            <v>ปัตตานี</v>
          </cell>
          <cell r="C133">
            <v>4735.4204487899997</v>
          </cell>
          <cell r="E133">
            <v>26.731977950000001</v>
          </cell>
          <cell r="F133">
            <v>4065.5444635099998</v>
          </cell>
          <cell r="G133">
            <v>85.853928018999994</v>
          </cell>
          <cell r="H133">
            <v>3182.54170131</v>
          </cell>
          <cell r="J133">
            <v>1377.7362323</v>
          </cell>
          <cell r="K133">
            <v>1229.2682170400001</v>
          </cell>
          <cell r="L133">
            <v>38.625360872000002</v>
          </cell>
          <cell r="M133">
            <v>7917.9621501000001</v>
          </cell>
          <cell r="O133">
            <v>1404.4682102500001</v>
          </cell>
          <cell r="P133">
            <v>5294.8126805499996</v>
          </cell>
          <cell r="Q133">
            <v>66.870901630999995</v>
          </cell>
        </row>
        <row r="134">
          <cell r="A134" t="str">
            <v>4300</v>
          </cell>
          <cell r="B134" t="str">
            <v>หนองคาย</v>
          </cell>
          <cell r="C134">
            <v>1678.56067059</v>
          </cell>
          <cell r="E134">
            <v>5.7538004599999999</v>
          </cell>
          <cell r="F134">
            <v>1466.05106873</v>
          </cell>
          <cell r="G134">
            <v>87.339772366999995</v>
          </cell>
          <cell r="H134">
            <v>1838.09929377</v>
          </cell>
          <cell r="J134">
            <v>503.46804472000002</v>
          </cell>
          <cell r="K134">
            <v>917.75454616000002</v>
          </cell>
          <cell r="L134">
            <v>49.929541307999997</v>
          </cell>
          <cell r="M134">
            <v>3516.6599643599998</v>
          </cell>
          <cell r="O134">
            <v>509.22184518</v>
          </cell>
          <cell r="P134">
            <v>2383.80561489</v>
          </cell>
          <cell r="Q134">
            <v>67.786070847000005</v>
          </cell>
        </row>
        <row r="135">
          <cell r="A135" t="str">
            <v>4000</v>
          </cell>
          <cell r="B135" t="str">
            <v>ขอนแก่น</v>
          </cell>
          <cell r="C135">
            <v>10558.364489580001</v>
          </cell>
          <cell r="E135">
            <v>68.248990090000007</v>
          </cell>
          <cell r="F135">
            <v>9624.7581062600002</v>
          </cell>
          <cell r="G135">
            <v>91.157660977999996</v>
          </cell>
          <cell r="H135">
            <v>9522.53485086</v>
          </cell>
          <cell r="J135">
            <v>3559.5529168200001</v>
          </cell>
          <cell r="K135">
            <v>4172.2326498499997</v>
          </cell>
          <cell r="L135">
            <v>43.814306959</v>
          </cell>
          <cell r="M135">
            <v>20080.899340439999</v>
          </cell>
          <cell r="O135">
            <v>3627.8019069100001</v>
          </cell>
          <cell r="P135">
            <v>13796.990756110001</v>
          </cell>
          <cell r="Q135">
            <v>68.707036084999999</v>
          </cell>
        </row>
        <row r="136">
          <cell r="A136" t="str">
            <v>6300</v>
          </cell>
          <cell r="B136" t="str">
            <v>ตาก</v>
          </cell>
          <cell r="C136">
            <v>2513.8484828599999</v>
          </cell>
          <cell r="E136">
            <v>14.414812270000001</v>
          </cell>
          <cell r="F136">
            <v>2200.58235775</v>
          </cell>
          <cell r="G136">
            <v>87.538384781999994</v>
          </cell>
          <cell r="H136">
            <v>2361.8426952099999</v>
          </cell>
          <cell r="J136">
            <v>746.40084815</v>
          </cell>
          <cell r="K136">
            <v>1201.7787227599999</v>
          </cell>
          <cell r="L136">
            <v>50.883097558000003</v>
          </cell>
          <cell r="M136">
            <v>4875.6911780700002</v>
          </cell>
          <cell r="O136">
            <v>760.81566041999997</v>
          </cell>
          <cell r="P136">
            <v>3402.3610805100002</v>
          </cell>
          <cell r="Q136">
            <v>69.782128446000002</v>
          </cell>
        </row>
        <row r="137">
          <cell r="A137" t="str">
            <v>9000</v>
          </cell>
          <cell r="B137" t="str">
            <v>สงขลา</v>
          </cell>
          <cell r="C137">
            <v>12533.684307310001</v>
          </cell>
          <cell r="E137">
            <v>73.425324090000004</v>
          </cell>
          <cell r="F137">
            <v>11495.43853994</v>
          </cell>
          <cell r="G137">
            <v>91.716356164999993</v>
          </cell>
          <cell r="H137">
            <v>12041.397551030001</v>
          </cell>
          <cell r="J137">
            <v>4609.86943101</v>
          </cell>
          <cell r="K137">
            <v>5712.8415206999998</v>
          </cell>
          <cell r="L137">
            <v>47.443342821999998</v>
          </cell>
          <cell r="M137">
            <v>24575.08185834</v>
          </cell>
          <cell r="O137">
            <v>4683.2947550999997</v>
          </cell>
          <cell r="P137">
            <v>17208.280060640001</v>
          </cell>
          <cell r="Q137">
            <v>70.023286838999994</v>
          </cell>
        </row>
        <row r="138">
          <cell r="A138" t="str">
            <v>8000</v>
          </cell>
          <cell r="B138" t="str">
            <v>นครศรีธรรมราช</v>
          </cell>
          <cell r="C138">
            <v>10196.62396218</v>
          </cell>
          <cell r="E138">
            <v>39.621837550000002</v>
          </cell>
          <cell r="F138">
            <v>9360.1847523699998</v>
          </cell>
          <cell r="G138">
            <v>91.796900495000003</v>
          </cell>
          <cell r="H138">
            <v>7130.3526475400004</v>
          </cell>
          <cell r="J138">
            <v>1716.48630127</v>
          </cell>
          <cell r="K138">
            <v>2792.3603548000001</v>
          </cell>
          <cell r="L138">
            <v>39.161602418000001</v>
          </cell>
          <cell r="M138">
            <v>17326.976609720001</v>
          </cell>
          <cell r="O138">
            <v>1756.10813882</v>
          </cell>
          <cell r="P138">
            <v>12152.545107170001</v>
          </cell>
          <cell r="Q138">
            <v>70.136558621000006</v>
          </cell>
        </row>
        <row r="139">
          <cell r="A139" t="str">
            <v>5600</v>
          </cell>
          <cell r="B139" t="str">
            <v>พะเยา</v>
          </cell>
          <cell r="C139">
            <v>2197.37759779</v>
          </cell>
          <cell r="E139">
            <v>13.511122820000001</v>
          </cell>
          <cell r="F139">
            <v>1955.5848195799999</v>
          </cell>
          <cell r="G139">
            <v>88.996302753999998</v>
          </cell>
          <cell r="H139">
            <v>1952.5041346999999</v>
          </cell>
          <cell r="J139">
            <v>447.77443733000001</v>
          </cell>
          <cell r="K139">
            <v>1035.7661999100001</v>
          </cell>
          <cell r="L139">
            <v>53.048092523999998</v>
          </cell>
          <cell r="M139">
            <v>4149.8817324900001</v>
          </cell>
          <cell r="O139">
            <v>461.28556014999998</v>
          </cell>
          <cell r="P139">
            <v>2991.35101949</v>
          </cell>
          <cell r="Q139">
            <v>72.082801687</v>
          </cell>
        </row>
        <row r="140">
          <cell r="A140" t="str">
            <v>5000</v>
          </cell>
          <cell r="B140" t="str">
            <v>เชียงใหม่</v>
          </cell>
          <cell r="C140">
            <v>14447.507417119999</v>
          </cell>
          <cell r="E140">
            <v>92.524734460000005</v>
          </cell>
          <cell r="F140">
            <v>13126.02514349</v>
          </cell>
          <cell r="G140">
            <v>90.853216161000006</v>
          </cell>
          <cell r="H140">
            <v>9394.6239303900002</v>
          </cell>
          <cell r="J140">
            <v>3075.2754591900002</v>
          </cell>
          <cell r="K140">
            <v>4802.0120910599999</v>
          </cell>
          <cell r="L140">
            <v>51.114468516000002</v>
          </cell>
          <cell r="M140">
            <v>23842.13134751</v>
          </cell>
          <cell r="O140">
            <v>3167.80019365</v>
          </cell>
          <cell r="P140">
            <v>17928.03723455</v>
          </cell>
          <cell r="Q140">
            <v>75.194775891999996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workbookViewId="0">
      <selection activeCell="A6" sqref="A6"/>
    </sheetView>
  </sheetViews>
  <sheetFormatPr defaultRowHeight="14.25"/>
  <cols>
    <col min="1" max="1" width="5.875" style="58" customWidth="1"/>
    <col min="2" max="2" width="34.5" customWidth="1"/>
    <col min="3" max="14" width="12.375" customWidth="1"/>
    <col min="15" max="15" width="11.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28 พฤษภาคม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อ่างทอง</v>
      </c>
      <c r="C6" s="22">
        <f>IF(ISERROR(VLOOKUP($O6,[1]BEx6_1!$A:$Z,3,0)),0,VLOOKUP($O6,[1]BEx6_1!$A:$Z,3,0))</f>
        <v>881.38858684000002</v>
      </c>
      <c r="D6" s="23">
        <f>IF(ISERROR(VLOOKUP($O6,[1]BEx6_1!$A:$Z,5,0)),0,VLOOKUP($O6,[1]BEx6_1!$A:$Z,5,0))</f>
        <v>4.2546549200000001</v>
      </c>
      <c r="E6" s="24">
        <f>IF(ISERROR(VLOOKUP($O6,[1]BEx6_1!$A:$Z,6,0)),0,VLOOKUP($O6,[1]BEx6_1!$A:$Z,6,0))</f>
        <v>739.93524862000004</v>
      </c>
      <c r="F6" s="25">
        <f t="shared" ref="F6:F69" si="0">IF(ISERROR(E6/C6*100),0,E6/C6*100)</f>
        <v>83.95108124474973</v>
      </c>
      <c r="G6" s="22">
        <f>IF(ISERROR(VLOOKUP($O6,[1]BEx6_1!$A:$Z,8,0)),0,VLOOKUP($O6,[1]BEx6_1!$A:$Z,8,0))</f>
        <v>1796.76311736</v>
      </c>
      <c r="H6" s="23">
        <f>IF(ISERROR(VLOOKUP($O6,[1]BEx6_1!$A:$Z,10,0)),0,VLOOKUP($O6,[1]BEx6_1!$A:$Z,10,0))</f>
        <v>901.51221809000003</v>
      </c>
      <c r="I6" s="24">
        <f>IF(ISERROR(VLOOKUP($O6,[1]BEx6_1!$A:$Z,11,0)),0,VLOOKUP($O6,[1]BEx6_1!$A:$Z,11,0))</f>
        <v>592.23299373999998</v>
      </c>
      <c r="J6" s="26">
        <f t="shared" ref="J6:J69" si="1">IF(ISERROR(I6/G6*100),0,I6/G6*100)</f>
        <v>32.961105891920425</v>
      </c>
      <c r="K6" s="22">
        <f t="shared" ref="K6:M37" si="2">C6+G6</f>
        <v>2678.1517042</v>
      </c>
      <c r="L6" s="22">
        <f t="shared" si="2"/>
        <v>905.76687301000004</v>
      </c>
      <c r="M6" s="27">
        <f t="shared" si="2"/>
        <v>1332.16824236</v>
      </c>
      <c r="N6" s="28">
        <f t="shared" ref="N6:N69" si="3">IF(ISERROR(M6/K6*100),0,M6/K6*100)</f>
        <v>49.742075487017139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พัทลุง</v>
      </c>
      <c r="C7" s="22">
        <f>IF(ISERROR(VLOOKUP($O7,[1]BEx6_1!$A:$Z,3,0)),0,VLOOKUP($O7,[1]BEx6_1!$A:$Z,3,0))</f>
        <v>1540.92640166</v>
      </c>
      <c r="D7" s="23">
        <f>IF(ISERROR(VLOOKUP($O7,[1]BEx6_1!$A:$Z,5,0)),0,VLOOKUP($O7,[1]BEx6_1!$A:$Z,5,0))</f>
        <v>16.297259870000001</v>
      </c>
      <c r="E7" s="24">
        <f>IF(ISERROR(VLOOKUP($O7,[1]BEx6_1!$A:$Z,6,0)),0,VLOOKUP($O7,[1]BEx6_1!$A:$Z,6,0))</f>
        <v>1311.4224925399999</v>
      </c>
      <c r="F7" s="34">
        <f t="shared" si="0"/>
        <v>85.106108320763312</v>
      </c>
      <c r="G7" s="22">
        <f>IF(ISERROR(VLOOKUP($O7,[1]BEx6_1!$A:$Z,8,0)),0,VLOOKUP($O7,[1]BEx6_1!$A:$Z,8,0))</f>
        <v>3725.0077562900001</v>
      </c>
      <c r="H7" s="23">
        <f>IF(ISERROR(VLOOKUP($O7,[1]BEx6_1!$A:$Z,10,0)),0,VLOOKUP($O7,[1]BEx6_1!$A:$Z,10,0))</f>
        <v>1285.26525872</v>
      </c>
      <c r="I7" s="24">
        <f>IF(ISERROR(VLOOKUP($O7,[1]BEx6_1!$A:$Z,11,0)),0,VLOOKUP($O7,[1]BEx6_1!$A:$Z,11,0))</f>
        <v>1361.29038191</v>
      </c>
      <c r="J7" s="26">
        <f t="shared" si="1"/>
        <v>36.544632145029567</v>
      </c>
      <c r="K7" s="22">
        <f t="shared" si="2"/>
        <v>5265.9341579499996</v>
      </c>
      <c r="L7" s="23">
        <f t="shared" si="2"/>
        <v>1301.5625185900001</v>
      </c>
      <c r="M7" s="27">
        <f t="shared" si="2"/>
        <v>2672.7128744499996</v>
      </c>
      <c r="N7" s="28">
        <f t="shared" si="3"/>
        <v>50.754771979345684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ตราด</v>
      </c>
      <c r="C8" s="22">
        <f>IF(ISERROR(VLOOKUP($O8,[1]BEx6_1!$A:$Z,3,0)),0,VLOOKUP($O8,[1]BEx6_1!$A:$Z,3,0))</f>
        <v>738.57153612000002</v>
      </c>
      <c r="D8" s="23">
        <f>IF(ISERROR(VLOOKUP($O8,[1]BEx6_1!$A:$Z,5,0)),0,VLOOKUP($O8,[1]BEx6_1!$A:$Z,5,0))</f>
        <v>5.1589880900000002</v>
      </c>
      <c r="E8" s="24">
        <f>IF(ISERROR(VLOOKUP($O8,[1]BEx6_1!$A:$Z,6,0)),0,VLOOKUP($O8,[1]BEx6_1!$A:$Z,6,0))</f>
        <v>628.22434711000005</v>
      </c>
      <c r="F8" s="34">
        <f t="shared" si="0"/>
        <v>85.059376971160276</v>
      </c>
      <c r="G8" s="22">
        <f>IF(ISERROR(VLOOKUP($O8,[1]BEx6_1!$A:$Z,8,0)),0,VLOOKUP($O8,[1]BEx6_1!$A:$Z,8,0))</f>
        <v>1450.61055055</v>
      </c>
      <c r="H8" s="23">
        <f>IF(ISERROR(VLOOKUP($O8,[1]BEx6_1!$A:$Z,10,0)),0,VLOOKUP($O8,[1]BEx6_1!$A:$Z,10,0))</f>
        <v>534.95549175999997</v>
      </c>
      <c r="I8" s="24">
        <f>IF(ISERROR(VLOOKUP($O8,[1]BEx6_1!$A:$Z,11,0)),0,VLOOKUP($O8,[1]BEx6_1!$A:$Z,11,0))</f>
        <v>492.89069384999999</v>
      </c>
      <c r="J8" s="26">
        <f t="shared" si="1"/>
        <v>33.978154485579893</v>
      </c>
      <c r="K8" s="22">
        <f t="shared" si="2"/>
        <v>2189.18208667</v>
      </c>
      <c r="L8" s="23">
        <f t="shared" si="2"/>
        <v>540.11447984999995</v>
      </c>
      <c r="M8" s="27">
        <f t="shared" si="2"/>
        <v>1121.11504096</v>
      </c>
      <c r="N8" s="28">
        <f t="shared" si="3"/>
        <v>51.211593945816816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กระบี่</v>
      </c>
      <c r="C9" s="22">
        <f>IF(ISERROR(VLOOKUP($O9,[1]BEx6_1!$A:$Z,3,0)),0,VLOOKUP($O9,[1]BEx6_1!$A:$Z,3,0))</f>
        <v>1203.82835948</v>
      </c>
      <c r="D9" s="23">
        <f>IF(ISERROR(VLOOKUP($O9,[1]BEx6_1!$A:$Z,5,0)),0,VLOOKUP($O9,[1]BEx6_1!$A:$Z,5,0))</f>
        <v>11.356728049999999</v>
      </c>
      <c r="E9" s="24">
        <f>IF(ISERROR(VLOOKUP($O9,[1]BEx6_1!$A:$Z,6,0)),0,VLOOKUP($O9,[1]BEx6_1!$A:$Z,6,0))</f>
        <v>1027.40257275</v>
      </c>
      <c r="F9" s="34">
        <f t="shared" si="0"/>
        <v>85.344606202315404</v>
      </c>
      <c r="G9" s="22">
        <f>IF(ISERROR(VLOOKUP($O9,[1]BEx6_1!$A:$Z,8,0)),0,VLOOKUP($O9,[1]BEx6_1!$A:$Z,8,0))</f>
        <v>2157.63155293</v>
      </c>
      <c r="H9" s="23">
        <f>IF(ISERROR(VLOOKUP($O9,[1]BEx6_1!$A:$Z,10,0)),0,VLOOKUP($O9,[1]BEx6_1!$A:$Z,10,0))</f>
        <v>972.41605423999999</v>
      </c>
      <c r="I9" s="24">
        <f>IF(ISERROR(VLOOKUP($O9,[1]BEx6_1!$A:$Z,11,0)),0,VLOOKUP($O9,[1]BEx6_1!$A:$Z,11,0))</f>
        <v>697.51136817999998</v>
      </c>
      <c r="J9" s="26">
        <f t="shared" si="1"/>
        <v>32.327640334736493</v>
      </c>
      <c r="K9" s="22">
        <f t="shared" si="2"/>
        <v>3361.45991241</v>
      </c>
      <c r="L9" s="23">
        <f t="shared" si="2"/>
        <v>983.77278229000001</v>
      </c>
      <c r="M9" s="27">
        <f t="shared" si="2"/>
        <v>1724.9139409300001</v>
      </c>
      <c r="N9" s="28">
        <f t="shared" si="3"/>
        <v>51.314428429203616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สุราษฏร์ธานี</v>
      </c>
      <c r="C10" s="22">
        <f>IF(ISERROR(VLOOKUP($O10,[1]BEx6_1!$A:$Z,3,0)),0,VLOOKUP($O10,[1]BEx6_1!$A:$Z,3,0))</f>
        <v>4460.2275831899997</v>
      </c>
      <c r="D10" s="23">
        <f>IF(ISERROR(VLOOKUP($O10,[1]BEx6_1!$A:$Z,5,0)),0,VLOOKUP($O10,[1]BEx6_1!$A:$Z,5,0))</f>
        <v>28.41335729</v>
      </c>
      <c r="E10" s="24">
        <f>IF(ISERROR(VLOOKUP($O10,[1]BEx6_1!$A:$Z,6,0)),0,VLOOKUP($O10,[1]BEx6_1!$A:$Z,6,0))</f>
        <v>3834.3415445700002</v>
      </c>
      <c r="F10" s="34">
        <f t="shared" si="0"/>
        <v>85.967396798789366</v>
      </c>
      <c r="G10" s="22">
        <f>IF(ISERROR(VLOOKUP($O10,[1]BEx6_1!$A:$Z,8,0)),0,VLOOKUP($O10,[1]BEx6_1!$A:$Z,8,0))</f>
        <v>8072.6295659899997</v>
      </c>
      <c r="H10" s="23">
        <f>IF(ISERROR(VLOOKUP($O10,[1]BEx6_1!$A:$Z,10,0)),0,VLOOKUP($O10,[1]BEx6_1!$A:$Z,10,0))</f>
        <v>2838.37438935</v>
      </c>
      <c r="I10" s="24">
        <f>IF(ISERROR(VLOOKUP($O10,[1]BEx6_1!$A:$Z,11,0)),0,VLOOKUP($O10,[1]BEx6_1!$A:$Z,11,0))</f>
        <v>2668.5403858300001</v>
      </c>
      <c r="J10" s="26">
        <f t="shared" si="1"/>
        <v>33.05664361303738</v>
      </c>
      <c r="K10" s="22">
        <f t="shared" si="2"/>
        <v>12532.857149179999</v>
      </c>
      <c r="L10" s="23">
        <f t="shared" si="2"/>
        <v>2866.78774664</v>
      </c>
      <c r="M10" s="27">
        <f t="shared" si="2"/>
        <v>6502.8819304000008</v>
      </c>
      <c r="N10" s="28">
        <f t="shared" si="3"/>
        <v>51.886667604964053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ปราจีนบุรี</v>
      </c>
      <c r="C11" s="22">
        <f>IF(ISERROR(VLOOKUP($O11,[1]BEx6_1!$A:$Z,3,0)),0,VLOOKUP($O11,[1]BEx6_1!$A:$Z,3,0))</f>
        <v>2082.7775013099999</v>
      </c>
      <c r="D11" s="23">
        <f>IF(ISERROR(VLOOKUP($O11,[1]BEx6_1!$A:$Z,5,0)),0,VLOOKUP($O11,[1]BEx6_1!$A:$Z,5,0))</f>
        <v>62.110209490000003</v>
      </c>
      <c r="E11" s="24">
        <f>IF(ISERROR(VLOOKUP($O11,[1]BEx6_1!$A:$Z,6,0)),0,VLOOKUP($O11,[1]BEx6_1!$A:$Z,6,0))</f>
        <v>1703.9478473300001</v>
      </c>
      <c r="F11" s="34">
        <f t="shared" si="0"/>
        <v>81.811323881608658</v>
      </c>
      <c r="G11" s="22">
        <f>IF(ISERROR(VLOOKUP($O11,[1]BEx6_1!$A:$Z,8,0)),0,VLOOKUP($O11,[1]BEx6_1!$A:$Z,8,0))</f>
        <v>2856.8653472699998</v>
      </c>
      <c r="H11" s="23">
        <f>IF(ISERROR(VLOOKUP($O11,[1]BEx6_1!$A:$Z,10,0)),0,VLOOKUP($O11,[1]BEx6_1!$A:$Z,10,0))</f>
        <v>1480.24539052</v>
      </c>
      <c r="I11" s="24">
        <f>IF(ISERROR(VLOOKUP($O11,[1]BEx6_1!$A:$Z,11,0)),0,VLOOKUP($O11,[1]BEx6_1!$A:$Z,11,0))</f>
        <v>886.19600014000002</v>
      </c>
      <c r="J11" s="26">
        <f t="shared" si="1"/>
        <v>31.019872917246261</v>
      </c>
      <c r="K11" s="22">
        <f t="shared" si="2"/>
        <v>4939.6428485799997</v>
      </c>
      <c r="L11" s="23">
        <f t="shared" si="2"/>
        <v>1542.35560001</v>
      </c>
      <c r="M11" s="27">
        <f t="shared" si="2"/>
        <v>2590.1438474699999</v>
      </c>
      <c r="N11" s="28">
        <f t="shared" si="3"/>
        <v>52.435852689523678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ชัยนาท</v>
      </c>
      <c r="C12" s="22">
        <f>IF(ISERROR(VLOOKUP($O12,[1]BEx6_1!$A:$Z,3,0)),0,VLOOKUP($O12,[1]BEx6_1!$A:$Z,3,0))</f>
        <v>1179.6295074699999</v>
      </c>
      <c r="D12" s="23">
        <f>IF(ISERROR(VLOOKUP($O12,[1]BEx6_1!$A:$Z,5,0)),0,VLOOKUP($O12,[1]BEx6_1!$A:$Z,5,0))</f>
        <v>11.09184539</v>
      </c>
      <c r="E12" s="24">
        <f>IF(ISERROR(VLOOKUP($O12,[1]BEx6_1!$A:$Z,6,0)),0,VLOOKUP($O12,[1]BEx6_1!$A:$Z,6,0))</f>
        <v>1001.78349245</v>
      </c>
      <c r="F12" s="34">
        <f t="shared" si="0"/>
        <v>84.923570163870039</v>
      </c>
      <c r="G12" s="22">
        <f>IF(ISERROR(VLOOKUP($O12,[1]BEx6_1!$A:$Z,8,0)),0,VLOOKUP($O12,[1]BEx6_1!$A:$Z,8,0))</f>
        <v>2854.56598601</v>
      </c>
      <c r="H12" s="23">
        <f>IF(ISERROR(VLOOKUP($O12,[1]BEx6_1!$A:$Z,10,0)),0,VLOOKUP($O12,[1]BEx6_1!$A:$Z,10,0))</f>
        <v>1098.7671925699999</v>
      </c>
      <c r="I12" s="24">
        <f>IF(ISERROR(VLOOKUP($O12,[1]BEx6_1!$A:$Z,11,0)),0,VLOOKUP($O12,[1]BEx6_1!$A:$Z,11,0))</f>
        <v>1137.64287371</v>
      </c>
      <c r="J12" s="26">
        <f t="shared" si="1"/>
        <v>39.85344459667413</v>
      </c>
      <c r="K12" s="22">
        <f t="shared" si="2"/>
        <v>4034.1954934799996</v>
      </c>
      <c r="L12" s="23">
        <f t="shared" si="2"/>
        <v>1109.8590379599998</v>
      </c>
      <c r="M12" s="27">
        <f t="shared" si="2"/>
        <v>2139.4263661599998</v>
      </c>
      <c r="N12" s="28">
        <f t="shared" si="3"/>
        <v>53.032292798346184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อุตรดิตถ์</v>
      </c>
      <c r="C13" s="22">
        <f>IF(ISERROR(VLOOKUP($O13,[1]BEx6_1!$A:$Z,3,0)),0,VLOOKUP($O13,[1]BEx6_1!$A:$Z,3,0))</f>
        <v>1669.6961847600001</v>
      </c>
      <c r="D13" s="23">
        <f>IF(ISERROR(VLOOKUP($O13,[1]BEx6_1!$A:$Z,5,0)),0,VLOOKUP($O13,[1]BEx6_1!$A:$Z,5,0))</f>
        <v>10.72531156</v>
      </c>
      <c r="E13" s="24">
        <f>IF(ISERROR(VLOOKUP($O13,[1]BEx6_1!$A:$Z,6,0)),0,VLOOKUP($O13,[1]BEx6_1!$A:$Z,6,0))</f>
        <v>1443.40168718</v>
      </c>
      <c r="F13" s="34">
        <f t="shared" si="0"/>
        <v>86.446965642882674</v>
      </c>
      <c r="G13" s="22">
        <f>IF(ISERROR(VLOOKUP($O13,[1]BEx6_1!$A:$Z,8,0)),0,VLOOKUP($O13,[1]BEx6_1!$A:$Z,8,0))</f>
        <v>4025.7466272900001</v>
      </c>
      <c r="H13" s="23">
        <f>IF(ISERROR(VLOOKUP($O13,[1]BEx6_1!$A:$Z,10,0)),0,VLOOKUP($O13,[1]BEx6_1!$A:$Z,10,0))</f>
        <v>1211.5949965100001</v>
      </c>
      <c r="I13" s="24">
        <f>IF(ISERROR(VLOOKUP($O13,[1]BEx6_1!$A:$Z,11,0)),0,VLOOKUP($O13,[1]BEx6_1!$A:$Z,11,0))</f>
        <v>1612.3437801299999</v>
      </c>
      <c r="J13" s="26">
        <f t="shared" si="1"/>
        <v>40.05080124020067</v>
      </c>
      <c r="K13" s="22">
        <f t="shared" si="2"/>
        <v>5695.4428120499997</v>
      </c>
      <c r="L13" s="23">
        <f t="shared" si="2"/>
        <v>1222.32030807</v>
      </c>
      <c r="M13" s="27">
        <f t="shared" si="2"/>
        <v>3055.7454673100001</v>
      </c>
      <c r="N13" s="28">
        <f t="shared" si="3"/>
        <v>53.652465104993738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ระนอง</v>
      </c>
      <c r="C14" s="22">
        <f>IF(ISERROR(VLOOKUP($O14,[1]BEx6_1!$A:$Z,3,0)),0,VLOOKUP($O14,[1]BEx6_1!$A:$Z,3,0))</f>
        <v>746.54810227999997</v>
      </c>
      <c r="D14" s="23">
        <f>IF(ISERROR(VLOOKUP($O14,[1]BEx6_1!$A:$Z,5,0)),0,VLOOKUP($O14,[1]BEx6_1!$A:$Z,5,0))</f>
        <v>5.4140841499999999</v>
      </c>
      <c r="E14" s="24">
        <f>IF(ISERROR(VLOOKUP($O14,[1]BEx6_1!$A:$Z,6,0)),0,VLOOKUP($O14,[1]BEx6_1!$A:$Z,6,0))</f>
        <v>647.95074535000003</v>
      </c>
      <c r="F14" s="34">
        <f t="shared" si="0"/>
        <v>86.792899663279826</v>
      </c>
      <c r="G14" s="22">
        <f>IF(ISERROR(VLOOKUP($O14,[1]BEx6_1!$A:$Z,8,0)),0,VLOOKUP($O14,[1]BEx6_1!$A:$Z,8,0))</f>
        <v>1293.77017213</v>
      </c>
      <c r="H14" s="23">
        <f>IF(ISERROR(VLOOKUP($O14,[1]BEx6_1!$A:$Z,10,0)),0,VLOOKUP($O14,[1]BEx6_1!$A:$Z,10,0))</f>
        <v>634.96845493000001</v>
      </c>
      <c r="I14" s="24">
        <f>IF(ISERROR(VLOOKUP($O14,[1]BEx6_1!$A:$Z,11,0)),0,VLOOKUP($O14,[1]BEx6_1!$A:$Z,11,0))</f>
        <v>477.19499623000002</v>
      </c>
      <c r="J14" s="26">
        <f t="shared" si="1"/>
        <v>36.884062294029356</v>
      </c>
      <c r="K14" s="22">
        <f t="shared" si="2"/>
        <v>2040.31827441</v>
      </c>
      <c r="L14" s="23">
        <f t="shared" si="2"/>
        <v>640.38253908000002</v>
      </c>
      <c r="M14" s="27">
        <f t="shared" si="2"/>
        <v>1125.14574158</v>
      </c>
      <c r="N14" s="28">
        <f t="shared" si="3"/>
        <v>55.145599374948453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สุพรรณบุรี</v>
      </c>
      <c r="C15" s="22">
        <f>IF(ISERROR(VLOOKUP($O15,[1]BEx6_1!$A:$Z,3,0)),0,VLOOKUP($O15,[1]BEx6_1!$A:$Z,3,0))</f>
        <v>2250.8166609599998</v>
      </c>
      <c r="D15" s="23">
        <f>IF(ISERROR(VLOOKUP($O15,[1]BEx6_1!$A:$Z,5,0)),0,VLOOKUP($O15,[1]BEx6_1!$A:$Z,5,0))</f>
        <v>16.163794490000001</v>
      </c>
      <c r="E15" s="24">
        <f>IF(ISERROR(VLOOKUP($O15,[1]BEx6_1!$A:$Z,6,0)),0,VLOOKUP($O15,[1]BEx6_1!$A:$Z,6,0))</f>
        <v>1926.7834779699999</v>
      </c>
      <c r="F15" s="34">
        <f t="shared" si="0"/>
        <v>85.603750469316509</v>
      </c>
      <c r="G15" s="22">
        <f>IF(ISERROR(VLOOKUP($O15,[1]BEx6_1!$A:$Z,8,0)),0,VLOOKUP($O15,[1]BEx6_1!$A:$Z,8,0))</f>
        <v>5371.71423538</v>
      </c>
      <c r="H15" s="23">
        <f>IF(ISERROR(VLOOKUP($O15,[1]BEx6_1!$A:$Z,10,0)),0,VLOOKUP($O15,[1]BEx6_1!$A:$Z,10,0))</f>
        <v>2114.7995260500002</v>
      </c>
      <c r="I15" s="24">
        <f>IF(ISERROR(VLOOKUP($O15,[1]BEx6_1!$A:$Z,11,0)),0,VLOOKUP($O15,[1]BEx6_1!$A:$Z,11,0))</f>
        <v>2299.5938531000002</v>
      </c>
      <c r="J15" s="26">
        <f t="shared" si="1"/>
        <v>42.809311000835933</v>
      </c>
      <c r="K15" s="22">
        <f t="shared" si="2"/>
        <v>7622.5308963400003</v>
      </c>
      <c r="L15" s="23">
        <f t="shared" si="2"/>
        <v>2130.96332054</v>
      </c>
      <c r="M15" s="27">
        <f t="shared" si="2"/>
        <v>4226.3773310699999</v>
      </c>
      <c r="N15" s="28">
        <f t="shared" si="3"/>
        <v>55.445853726868044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บุรีรัมย์</v>
      </c>
      <c r="C16" s="22">
        <f>IF(ISERROR(VLOOKUP($O16,[1]BEx6_1!$A:$Z,3,0)),0,VLOOKUP($O16,[1]BEx6_1!$A:$Z,3,0))</f>
        <v>4041.8281469899998</v>
      </c>
      <c r="D16" s="23">
        <f>IF(ISERROR(VLOOKUP($O16,[1]BEx6_1!$A:$Z,5,0)),0,VLOOKUP($O16,[1]BEx6_1!$A:$Z,5,0))</f>
        <v>13.04986746</v>
      </c>
      <c r="E16" s="24">
        <f>IF(ISERROR(VLOOKUP($O16,[1]BEx6_1!$A:$Z,6,0)),0,VLOOKUP($O16,[1]BEx6_1!$A:$Z,6,0))</f>
        <v>3562.6867691699999</v>
      </c>
      <c r="F16" s="34">
        <f t="shared" si="0"/>
        <v>88.14542923659873</v>
      </c>
      <c r="G16" s="22">
        <f>IF(ISERROR(VLOOKUP($O16,[1]BEx6_1!$A:$Z,8,0)),0,VLOOKUP($O16,[1]BEx6_1!$A:$Z,8,0))</f>
        <v>5829.4967046000002</v>
      </c>
      <c r="H16" s="23">
        <f>IF(ISERROR(VLOOKUP($O16,[1]BEx6_1!$A:$Z,10,0)),0,VLOOKUP($O16,[1]BEx6_1!$A:$Z,10,0))</f>
        <v>2328.4601826899998</v>
      </c>
      <c r="I16" s="24">
        <f>IF(ISERROR(VLOOKUP($O16,[1]BEx6_1!$A:$Z,11,0)),0,VLOOKUP($O16,[1]BEx6_1!$A:$Z,11,0))</f>
        <v>1941.55983606</v>
      </c>
      <c r="J16" s="26">
        <f t="shared" si="1"/>
        <v>33.305788380117505</v>
      </c>
      <c r="K16" s="22">
        <f t="shared" si="2"/>
        <v>9871.3248515899995</v>
      </c>
      <c r="L16" s="23">
        <f t="shared" si="2"/>
        <v>2341.5100501499996</v>
      </c>
      <c r="M16" s="27">
        <f t="shared" si="2"/>
        <v>5504.2466052299997</v>
      </c>
      <c r="N16" s="28">
        <f t="shared" si="3"/>
        <v>55.759958141215627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สระแก้ว</v>
      </c>
      <c r="C17" s="22">
        <f>IF(ISERROR(VLOOKUP($O17,[1]BEx6_1!$A:$Z,3,0)),0,VLOOKUP($O17,[1]BEx6_1!$A:$Z,3,0))</f>
        <v>1968.0570993900001</v>
      </c>
      <c r="D17" s="23">
        <f>IF(ISERROR(VLOOKUP($O17,[1]BEx6_1!$A:$Z,5,0)),0,VLOOKUP($O17,[1]BEx6_1!$A:$Z,5,0))</f>
        <v>12.20157238</v>
      </c>
      <c r="E17" s="24">
        <f>IF(ISERROR(VLOOKUP($O17,[1]BEx6_1!$A:$Z,6,0)),0,VLOOKUP($O17,[1]BEx6_1!$A:$Z,6,0))</f>
        <v>1709.4084620799999</v>
      </c>
      <c r="F17" s="34">
        <f t="shared" si="0"/>
        <v>86.857666000129356</v>
      </c>
      <c r="G17" s="22">
        <f>IF(ISERROR(VLOOKUP($O17,[1]BEx6_1!$A:$Z,8,0)),0,VLOOKUP($O17,[1]BEx6_1!$A:$Z,8,0))</f>
        <v>2861.9246975400001</v>
      </c>
      <c r="H17" s="23">
        <f>IF(ISERROR(VLOOKUP($O17,[1]BEx6_1!$A:$Z,10,0)),0,VLOOKUP($O17,[1]BEx6_1!$A:$Z,10,0))</f>
        <v>993.54490597999995</v>
      </c>
      <c r="I17" s="24">
        <f>IF(ISERROR(VLOOKUP($O17,[1]BEx6_1!$A:$Z,11,0)),0,VLOOKUP($O17,[1]BEx6_1!$A:$Z,11,0))</f>
        <v>988.74358058999997</v>
      </c>
      <c r="J17" s="26">
        <f t="shared" si="1"/>
        <v>34.548203921643562</v>
      </c>
      <c r="K17" s="22">
        <f t="shared" si="2"/>
        <v>4829.9817969300002</v>
      </c>
      <c r="L17" s="23">
        <f t="shared" si="2"/>
        <v>1005.74647836</v>
      </c>
      <c r="M17" s="27">
        <f t="shared" si="2"/>
        <v>2698.1520426699999</v>
      </c>
      <c r="N17" s="28">
        <f t="shared" si="3"/>
        <v>55.862571664037752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ระยอง</v>
      </c>
      <c r="C18" s="22">
        <f>IF(ISERROR(VLOOKUP($O18,[1]BEx6_1!$A:$Z,3,0)),0,VLOOKUP($O18,[1]BEx6_1!$A:$Z,3,0))</f>
        <v>6960.6233081099999</v>
      </c>
      <c r="D18" s="23">
        <f>IF(ISERROR(VLOOKUP($O18,[1]BEx6_1!$A:$Z,5,0)),0,VLOOKUP($O18,[1]BEx6_1!$A:$Z,5,0))</f>
        <v>1159.1935086200001</v>
      </c>
      <c r="E18" s="24">
        <f>IF(ISERROR(VLOOKUP($O18,[1]BEx6_1!$A:$Z,6,0)),0,VLOOKUP($O18,[1]BEx6_1!$A:$Z,6,0))</f>
        <v>4929.4946613299999</v>
      </c>
      <c r="F18" s="34">
        <f t="shared" si="0"/>
        <v>70.819730405271613</v>
      </c>
      <c r="G18" s="22">
        <f>IF(ISERROR(VLOOKUP($O18,[1]BEx6_1!$A:$Z,8,0)),0,VLOOKUP($O18,[1]BEx6_1!$A:$Z,8,0))</f>
        <v>3510.43268223</v>
      </c>
      <c r="H18" s="23">
        <f>IF(ISERROR(VLOOKUP($O18,[1]BEx6_1!$A:$Z,10,0)),0,VLOOKUP($O18,[1]BEx6_1!$A:$Z,10,0))</f>
        <v>1677.4640663099999</v>
      </c>
      <c r="I18" s="24">
        <f>IF(ISERROR(VLOOKUP($O18,[1]BEx6_1!$A:$Z,11,0)),0,VLOOKUP($O18,[1]BEx6_1!$A:$Z,11,0))</f>
        <v>990.22303937000004</v>
      </c>
      <c r="J18" s="26">
        <f t="shared" si="1"/>
        <v>28.208005365907248</v>
      </c>
      <c r="K18" s="22">
        <f t="shared" si="2"/>
        <v>10471.055990339999</v>
      </c>
      <c r="L18" s="23">
        <f t="shared" si="2"/>
        <v>2836.65757493</v>
      </c>
      <c r="M18" s="27">
        <f t="shared" si="2"/>
        <v>5919.7177007</v>
      </c>
      <c r="N18" s="28">
        <f t="shared" si="3"/>
        <v>56.534104164481548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จันทบุรี</v>
      </c>
      <c r="C19" s="22">
        <f>IF(ISERROR(VLOOKUP($O19,[1]BEx6_1!$A:$Z,3,0)),0,VLOOKUP($O19,[1]BEx6_1!$A:$Z,3,0))</f>
        <v>2369.2314915500001</v>
      </c>
      <c r="D19" s="23">
        <f>IF(ISERROR(VLOOKUP($O19,[1]BEx6_1!$A:$Z,5,0)),0,VLOOKUP($O19,[1]BEx6_1!$A:$Z,5,0))</f>
        <v>9.8988945699999995</v>
      </c>
      <c r="E19" s="24">
        <f>IF(ISERROR(VLOOKUP($O19,[1]BEx6_1!$A:$Z,6,0)),0,VLOOKUP($O19,[1]BEx6_1!$A:$Z,6,0))</f>
        <v>2058.4755044499998</v>
      </c>
      <c r="F19" s="34">
        <f t="shared" si="0"/>
        <v>86.883679867993933</v>
      </c>
      <c r="G19" s="22">
        <f>IF(ISERROR(VLOOKUP($O19,[1]BEx6_1!$A:$Z,8,0)),0,VLOOKUP($O19,[1]BEx6_1!$A:$Z,8,0))</f>
        <v>2904.9312214500001</v>
      </c>
      <c r="H19" s="23">
        <f>IF(ISERROR(VLOOKUP($O19,[1]BEx6_1!$A:$Z,10,0)),0,VLOOKUP($O19,[1]BEx6_1!$A:$Z,10,0))</f>
        <v>1114.8187398499999</v>
      </c>
      <c r="I19" s="24">
        <f>IF(ISERROR(VLOOKUP($O19,[1]BEx6_1!$A:$Z,11,0)),0,VLOOKUP($O19,[1]BEx6_1!$A:$Z,11,0))</f>
        <v>932.07621488999996</v>
      </c>
      <c r="J19" s="26">
        <f t="shared" si="1"/>
        <v>32.085999420831484</v>
      </c>
      <c r="K19" s="22">
        <f t="shared" si="2"/>
        <v>5274.1627129999997</v>
      </c>
      <c r="L19" s="23">
        <f t="shared" si="2"/>
        <v>1124.71763442</v>
      </c>
      <c r="M19" s="27">
        <f t="shared" si="2"/>
        <v>2990.5517193399996</v>
      </c>
      <c r="N19" s="28">
        <f t="shared" si="3"/>
        <v>56.701923737937591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หนองบัวลำภู</v>
      </c>
      <c r="C20" s="22">
        <f>IF(ISERROR(VLOOKUP($O20,[1]BEx6_1!$A:$Z,3,0)),0,VLOOKUP($O20,[1]BEx6_1!$A:$Z,3,0))</f>
        <v>1075.0457089199999</v>
      </c>
      <c r="D20" s="23">
        <f>IF(ISERROR(VLOOKUP($O20,[1]BEx6_1!$A:$Z,5,0)),0,VLOOKUP($O20,[1]BEx6_1!$A:$Z,5,0))</f>
        <v>10.869273959999999</v>
      </c>
      <c r="E20" s="24">
        <f>IF(ISERROR(VLOOKUP($O20,[1]BEx6_1!$A:$Z,6,0)),0,VLOOKUP($O20,[1]BEx6_1!$A:$Z,6,0))</f>
        <v>910.78298536</v>
      </c>
      <c r="F20" s="34">
        <f t="shared" si="0"/>
        <v>84.720396333192227</v>
      </c>
      <c r="G20" s="22">
        <f>IF(ISERROR(VLOOKUP($O20,[1]BEx6_1!$A:$Z,8,0)),0,VLOOKUP($O20,[1]BEx6_1!$A:$Z,8,0))</f>
        <v>2491.8465605800002</v>
      </c>
      <c r="H20" s="23">
        <f>IF(ISERROR(VLOOKUP($O20,[1]BEx6_1!$A:$Z,10,0)),0,VLOOKUP($O20,[1]BEx6_1!$A:$Z,10,0))</f>
        <v>514.58937586000002</v>
      </c>
      <c r="I20" s="24">
        <f>IF(ISERROR(VLOOKUP($O20,[1]BEx6_1!$A:$Z,11,0)),0,VLOOKUP($O20,[1]BEx6_1!$A:$Z,11,0))</f>
        <v>1118.80212985</v>
      </c>
      <c r="J20" s="26">
        <f t="shared" si="1"/>
        <v>44.898516126514174</v>
      </c>
      <c r="K20" s="22">
        <f t="shared" si="2"/>
        <v>3566.8922695000001</v>
      </c>
      <c r="L20" s="23">
        <f t="shared" si="2"/>
        <v>525.45864982000001</v>
      </c>
      <c r="M20" s="27">
        <f t="shared" si="2"/>
        <v>2029.5851152099999</v>
      </c>
      <c r="N20" s="28">
        <f t="shared" si="3"/>
        <v>56.900656421969906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กาญจนบุรี</v>
      </c>
      <c r="C21" s="22">
        <f>IF(ISERROR(VLOOKUP($O21,[1]BEx6_1!$A:$Z,3,0)),0,VLOOKUP($O21,[1]BEx6_1!$A:$Z,3,0))</f>
        <v>2830.7797938899998</v>
      </c>
      <c r="D21" s="23">
        <f>IF(ISERROR(VLOOKUP($O21,[1]BEx6_1!$A:$Z,5,0)),0,VLOOKUP($O21,[1]BEx6_1!$A:$Z,5,0))</f>
        <v>20.56608014</v>
      </c>
      <c r="E21" s="24">
        <f>IF(ISERROR(VLOOKUP($O21,[1]BEx6_1!$A:$Z,6,0)),0,VLOOKUP($O21,[1]BEx6_1!$A:$Z,6,0))</f>
        <v>2451.0487834700002</v>
      </c>
      <c r="F21" s="34">
        <f t="shared" si="0"/>
        <v>86.585639362001345</v>
      </c>
      <c r="G21" s="22">
        <f>IF(ISERROR(VLOOKUP($O21,[1]BEx6_1!$A:$Z,8,0)),0,VLOOKUP($O21,[1]BEx6_1!$A:$Z,8,0))</f>
        <v>4639.5644957699997</v>
      </c>
      <c r="H21" s="23">
        <f>IF(ISERROR(VLOOKUP($O21,[1]BEx6_1!$A:$Z,10,0)),0,VLOOKUP($O21,[1]BEx6_1!$A:$Z,10,0))</f>
        <v>1165.4300772700001</v>
      </c>
      <c r="I21" s="24">
        <f>IF(ISERROR(VLOOKUP($O21,[1]BEx6_1!$A:$Z,11,0)),0,VLOOKUP($O21,[1]BEx6_1!$A:$Z,11,0))</f>
        <v>1804.0348716999999</v>
      </c>
      <c r="J21" s="26">
        <f t="shared" si="1"/>
        <v>38.883711463538894</v>
      </c>
      <c r="K21" s="22">
        <f t="shared" si="2"/>
        <v>7470.344289659999</v>
      </c>
      <c r="L21" s="23">
        <f t="shared" si="2"/>
        <v>1185.99615741</v>
      </c>
      <c r="M21" s="27">
        <f t="shared" si="2"/>
        <v>4255.0836551700004</v>
      </c>
      <c r="N21" s="28">
        <f t="shared" si="3"/>
        <v>56.959672676125926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ยะลา</v>
      </c>
      <c r="C22" s="22">
        <f>IF(ISERROR(VLOOKUP($O22,[1]BEx6_1!$A:$Z,3,0)),0,VLOOKUP($O22,[1]BEx6_1!$A:$Z,3,0))</f>
        <v>5225.6218932000002</v>
      </c>
      <c r="D22" s="23">
        <f>IF(ISERROR(VLOOKUP($O22,[1]BEx6_1!$A:$Z,5,0)),0,VLOOKUP($O22,[1]BEx6_1!$A:$Z,5,0))</f>
        <v>55.36473651</v>
      </c>
      <c r="E22" s="24">
        <f>IF(ISERROR(VLOOKUP($O22,[1]BEx6_1!$A:$Z,6,0)),0,VLOOKUP($O22,[1]BEx6_1!$A:$Z,6,0))</f>
        <v>4062.5955749099999</v>
      </c>
      <c r="F22" s="34">
        <f t="shared" si="0"/>
        <v>77.743772089530168</v>
      </c>
      <c r="G22" s="22">
        <f>IF(ISERROR(VLOOKUP($O22,[1]BEx6_1!$A:$Z,8,0)),0,VLOOKUP($O22,[1]BEx6_1!$A:$Z,8,0))</f>
        <v>5023.5716941199998</v>
      </c>
      <c r="H22" s="23">
        <f>IF(ISERROR(VLOOKUP($O22,[1]BEx6_1!$A:$Z,10,0)),0,VLOOKUP($O22,[1]BEx6_1!$A:$Z,10,0))</f>
        <v>2467.3454266700001</v>
      </c>
      <c r="I22" s="24">
        <f>IF(ISERROR(VLOOKUP($O22,[1]BEx6_1!$A:$Z,11,0)),0,VLOOKUP($O22,[1]BEx6_1!$A:$Z,11,0))</f>
        <v>1777.17112797</v>
      </c>
      <c r="J22" s="26">
        <f t="shared" si="1"/>
        <v>35.376645068092628</v>
      </c>
      <c r="K22" s="22">
        <f t="shared" si="2"/>
        <v>10249.19358732</v>
      </c>
      <c r="L22" s="23">
        <f t="shared" si="2"/>
        <v>2522.7101631800001</v>
      </c>
      <c r="M22" s="27">
        <f t="shared" si="2"/>
        <v>5839.7667028799997</v>
      </c>
      <c r="N22" s="28">
        <f t="shared" si="3"/>
        <v>56.97781638259606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บึงกาฬ</v>
      </c>
      <c r="C23" s="22">
        <f>IF(ISERROR(VLOOKUP($O23,[1]BEx6_1!$A:$Z,3,0)),0,VLOOKUP($O23,[1]BEx6_1!$A:$Z,3,0))</f>
        <v>911.17977680000001</v>
      </c>
      <c r="D23" s="23">
        <f>IF(ISERROR(VLOOKUP($O23,[1]BEx6_1!$A:$Z,5,0)),0,VLOOKUP($O23,[1]BEx6_1!$A:$Z,5,0))</f>
        <v>6.04387103</v>
      </c>
      <c r="E23" s="24">
        <f>IF(ISERROR(VLOOKUP($O23,[1]BEx6_1!$A:$Z,6,0)),0,VLOOKUP($O23,[1]BEx6_1!$A:$Z,6,0))</f>
        <v>779.13176908000003</v>
      </c>
      <c r="F23" s="34">
        <f t="shared" si="0"/>
        <v>85.508018166980904</v>
      </c>
      <c r="G23" s="22">
        <f>IF(ISERROR(VLOOKUP($O23,[1]BEx6_1!$A:$Z,8,0)),0,VLOOKUP($O23,[1]BEx6_1!$A:$Z,8,0))</f>
        <v>1954.2815318200001</v>
      </c>
      <c r="H23" s="23">
        <f>IF(ISERROR(VLOOKUP($O23,[1]BEx6_1!$A:$Z,10,0)),0,VLOOKUP($O23,[1]BEx6_1!$A:$Z,10,0))</f>
        <v>595.77902247999998</v>
      </c>
      <c r="I23" s="24">
        <f>IF(ISERROR(VLOOKUP($O23,[1]BEx6_1!$A:$Z,11,0)),0,VLOOKUP($O23,[1]BEx6_1!$A:$Z,11,0))</f>
        <v>857.27086724000003</v>
      </c>
      <c r="J23" s="26">
        <f t="shared" si="1"/>
        <v>43.866293227549129</v>
      </c>
      <c r="K23" s="22">
        <f t="shared" si="2"/>
        <v>2865.4613086200002</v>
      </c>
      <c r="L23" s="23">
        <f t="shared" si="2"/>
        <v>601.82289350999997</v>
      </c>
      <c r="M23" s="27">
        <f t="shared" si="2"/>
        <v>1636.4026363200001</v>
      </c>
      <c r="N23" s="28">
        <f t="shared" si="3"/>
        <v>57.107825235584421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สตูล</v>
      </c>
      <c r="C24" s="22">
        <f>IF(ISERROR(VLOOKUP($O24,[1]BEx6_1!$A:$Z,3,0)),0,VLOOKUP($O24,[1]BEx6_1!$A:$Z,3,0))</f>
        <v>1083.11253977</v>
      </c>
      <c r="D24" s="23">
        <f>IF(ISERROR(VLOOKUP($O24,[1]BEx6_1!$A:$Z,5,0)),0,VLOOKUP($O24,[1]BEx6_1!$A:$Z,5,0))</f>
        <v>4.4764720599999999</v>
      </c>
      <c r="E24" s="24">
        <f>IF(ISERROR(VLOOKUP($O24,[1]BEx6_1!$A:$Z,6,0)),0,VLOOKUP($O24,[1]BEx6_1!$A:$Z,6,0))</f>
        <v>950.84979482000006</v>
      </c>
      <c r="F24" s="34">
        <f t="shared" si="0"/>
        <v>87.788642445402203</v>
      </c>
      <c r="G24" s="22">
        <f>IF(ISERROR(VLOOKUP($O24,[1]BEx6_1!$A:$Z,8,0)),0,VLOOKUP($O24,[1]BEx6_1!$A:$Z,8,0))</f>
        <v>1949.19973398</v>
      </c>
      <c r="H24" s="23">
        <f>IF(ISERROR(VLOOKUP($O24,[1]BEx6_1!$A:$Z,10,0)),0,VLOOKUP($O24,[1]BEx6_1!$A:$Z,10,0))</f>
        <v>872.59810650999998</v>
      </c>
      <c r="I24" s="24">
        <f>IF(ISERROR(VLOOKUP($O24,[1]BEx6_1!$A:$Z,11,0)),0,VLOOKUP($O24,[1]BEx6_1!$A:$Z,11,0))</f>
        <v>784.36974552000004</v>
      </c>
      <c r="J24" s="26">
        <f t="shared" si="1"/>
        <v>40.240603969220942</v>
      </c>
      <c r="K24" s="22">
        <f t="shared" si="2"/>
        <v>3032.3122737499998</v>
      </c>
      <c r="L24" s="23">
        <f t="shared" si="2"/>
        <v>877.07457856999997</v>
      </c>
      <c r="M24" s="27">
        <f t="shared" si="2"/>
        <v>1735.2195403400001</v>
      </c>
      <c r="N24" s="28">
        <f t="shared" si="3"/>
        <v>57.224302238307686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อุทัยธานี</v>
      </c>
      <c r="C25" s="22">
        <f>IF(ISERROR(VLOOKUP($O25,[1]BEx6_1!$A:$Z,3,0)),0,VLOOKUP($O25,[1]BEx6_1!$A:$Z,3,0))</f>
        <v>945.76199337000003</v>
      </c>
      <c r="D25" s="23">
        <f>IF(ISERROR(VLOOKUP($O25,[1]BEx6_1!$A:$Z,5,0)),0,VLOOKUP($O25,[1]BEx6_1!$A:$Z,5,0))</f>
        <v>6.95488544</v>
      </c>
      <c r="E25" s="24">
        <f>IF(ISERROR(VLOOKUP($O25,[1]BEx6_1!$A:$Z,6,0)),0,VLOOKUP($O25,[1]BEx6_1!$A:$Z,6,0))</f>
        <v>817.13951197999995</v>
      </c>
      <c r="F25" s="34">
        <f t="shared" si="0"/>
        <v>86.400121564233714</v>
      </c>
      <c r="G25" s="22">
        <f>IF(ISERROR(VLOOKUP($O25,[1]BEx6_1!$A:$Z,8,0)),0,VLOOKUP($O25,[1]BEx6_1!$A:$Z,8,0))</f>
        <v>2213.7478181299998</v>
      </c>
      <c r="H25" s="23">
        <f>IF(ISERROR(VLOOKUP($O25,[1]BEx6_1!$A:$Z,10,0)),0,VLOOKUP($O25,[1]BEx6_1!$A:$Z,10,0))</f>
        <v>792.43636493999998</v>
      </c>
      <c r="I25" s="24">
        <f>IF(ISERROR(VLOOKUP($O25,[1]BEx6_1!$A:$Z,11,0)),0,VLOOKUP($O25,[1]BEx6_1!$A:$Z,11,0))</f>
        <v>994.11626179999996</v>
      </c>
      <c r="J25" s="26">
        <f t="shared" si="1"/>
        <v>44.906481834039766</v>
      </c>
      <c r="K25" s="22">
        <f t="shared" si="2"/>
        <v>3159.5098115000001</v>
      </c>
      <c r="L25" s="23">
        <f t="shared" si="2"/>
        <v>799.39125037999997</v>
      </c>
      <c r="M25" s="27">
        <f t="shared" si="2"/>
        <v>1811.2557737799998</v>
      </c>
      <c r="N25" s="28">
        <f t="shared" si="3"/>
        <v>57.327113439793152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แม่ฮ่องสอน</v>
      </c>
      <c r="C26" s="22">
        <f>IF(ISERROR(VLOOKUP($O26,[1]BEx6_1!$A:$Z,3,0)),0,VLOOKUP($O26,[1]BEx6_1!$A:$Z,3,0))</f>
        <v>1312.13765384</v>
      </c>
      <c r="D26" s="23">
        <f>IF(ISERROR(VLOOKUP($O26,[1]BEx6_1!$A:$Z,5,0)),0,VLOOKUP($O26,[1]BEx6_1!$A:$Z,5,0))</f>
        <v>9.9951559799999998</v>
      </c>
      <c r="E26" s="24">
        <f>IF(ISERROR(VLOOKUP($O26,[1]BEx6_1!$A:$Z,6,0)),0,VLOOKUP($O26,[1]BEx6_1!$A:$Z,6,0))</f>
        <v>1114.52068431</v>
      </c>
      <c r="F26" s="34">
        <f t="shared" si="0"/>
        <v>84.939311134645862</v>
      </c>
      <c r="G26" s="22">
        <f>IF(ISERROR(VLOOKUP($O26,[1]BEx6_1!$A:$Z,8,0)),0,VLOOKUP($O26,[1]BEx6_1!$A:$Z,8,0))</f>
        <v>1376.98860752</v>
      </c>
      <c r="H26" s="23">
        <f>IF(ISERROR(VLOOKUP($O26,[1]BEx6_1!$A:$Z,10,0)),0,VLOOKUP($O26,[1]BEx6_1!$A:$Z,10,0))</f>
        <v>544.25215201000003</v>
      </c>
      <c r="I26" s="24">
        <f>IF(ISERROR(VLOOKUP($O26,[1]BEx6_1!$A:$Z,11,0)),0,VLOOKUP($O26,[1]BEx6_1!$A:$Z,11,0))</f>
        <v>433.98822157000001</v>
      </c>
      <c r="J26" s="35">
        <f t="shared" si="1"/>
        <v>31.517197687759126</v>
      </c>
      <c r="K26" s="22">
        <f t="shared" si="2"/>
        <v>2689.1262613600002</v>
      </c>
      <c r="L26" s="23">
        <f t="shared" si="2"/>
        <v>554.24730799000008</v>
      </c>
      <c r="M26" s="27">
        <f t="shared" si="2"/>
        <v>1548.5089058799999</v>
      </c>
      <c r="N26" s="28">
        <f t="shared" si="3"/>
        <v>57.584090718628303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เพชรบุรี</v>
      </c>
      <c r="C27" s="22">
        <f>IF(ISERROR(VLOOKUP($O27,[1]BEx6_1!$A:$Z,3,0)),0,VLOOKUP($O27,[1]BEx6_1!$A:$Z,3,0))</f>
        <v>3085.3611214699999</v>
      </c>
      <c r="D27" s="23">
        <f>IF(ISERROR(VLOOKUP($O27,[1]BEx6_1!$A:$Z,5,0)),0,VLOOKUP($O27,[1]BEx6_1!$A:$Z,5,0))</f>
        <v>23.536933139999999</v>
      </c>
      <c r="E27" s="24">
        <f>IF(ISERROR(VLOOKUP($O27,[1]BEx6_1!$A:$Z,6,0)),0,VLOOKUP($O27,[1]BEx6_1!$A:$Z,6,0))</f>
        <v>2586.01868461</v>
      </c>
      <c r="F27" s="34">
        <f t="shared" si="0"/>
        <v>83.815753903643824</v>
      </c>
      <c r="G27" s="22">
        <f>IF(ISERROR(VLOOKUP($O27,[1]BEx6_1!$A:$Z,8,0)),0,VLOOKUP($O27,[1]BEx6_1!$A:$Z,8,0))</f>
        <v>4262.1979848499996</v>
      </c>
      <c r="H27" s="23">
        <f>IF(ISERROR(VLOOKUP($O27,[1]BEx6_1!$A:$Z,10,0)),0,VLOOKUP($O27,[1]BEx6_1!$A:$Z,10,0))</f>
        <v>1636.86446411</v>
      </c>
      <c r="I27" s="24">
        <f>IF(ISERROR(VLOOKUP($O27,[1]BEx6_1!$A:$Z,11,0)),0,VLOOKUP($O27,[1]BEx6_1!$A:$Z,11,0))</f>
        <v>1656.0253933399999</v>
      </c>
      <c r="J27" s="35">
        <f t="shared" si="1"/>
        <v>38.853788566987014</v>
      </c>
      <c r="K27" s="22">
        <f t="shared" si="2"/>
        <v>7347.559106319999</v>
      </c>
      <c r="L27" s="23">
        <f t="shared" si="2"/>
        <v>1660.4013972499999</v>
      </c>
      <c r="M27" s="27">
        <f t="shared" si="2"/>
        <v>4242.0440779500004</v>
      </c>
      <c r="N27" s="28">
        <f t="shared" si="3"/>
        <v>57.734058570569488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น่าน</v>
      </c>
      <c r="C28" s="22">
        <f>IF(ISERROR(VLOOKUP($O28,[1]BEx6_1!$A:$Z,3,0)),0,VLOOKUP($O28,[1]BEx6_1!$A:$Z,3,0))</f>
        <v>1887.78222108</v>
      </c>
      <c r="D28" s="23">
        <f>IF(ISERROR(VLOOKUP($O28,[1]BEx6_1!$A:$Z,5,0)),0,VLOOKUP($O28,[1]BEx6_1!$A:$Z,5,0))</f>
        <v>12.557212939999999</v>
      </c>
      <c r="E28" s="24">
        <f>IF(ISERROR(VLOOKUP($O28,[1]BEx6_1!$A:$Z,6,0)),0,VLOOKUP($O28,[1]BEx6_1!$A:$Z,6,0))</f>
        <v>1584.6746430799999</v>
      </c>
      <c r="F28" s="34">
        <f t="shared" si="0"/>
        <v>83.943721123372356</v>
      </c>
      <c r="G28" s="22">
        <f>IF(ISERROR(VLOOKUP($O28,[1]BEx6_1!$A:$Z,8,0)),0,VLOOKUP($O28,[1]BEx6_1!$A:$Z,8,0))</f>
        <v>3017.3024184599999</v>
      </c>
      <c r="H28" s="23">
        <f>IF(ISERROR(VLOOKUP($O28,[1]BEx6_1!$A:$Z,10,0)),0,VLOOKUP($O28,[1]BEx6_1!$A:$Z,10,0))</f>
        <v>650.78868193000005</v>
      </c>
      <c r="I28" s="24">
        <f>IF(ISERROR(VLOOKUP($O28,[1]BEx6_1!$A:$Z,11,0)),0,VLOOKUP($O28,[1]BEx6_1!$A:$Z,11,0))</f>
        <v>1259.6515941600001</v>
      </c>
      <c r="J28" s="35">
        <f t="shared" si="1"/>
        <v>41.747608275968354</v>
      </c>
      <c r="K28" s="22">
        <f t="shared" si="2"/>
        <v>4905.0846395400004</v>
      </c>
      <c r="L28" s="23">
        <f t="shared" si="2"/>
        <v>663.34589487000005</v>
      </c>
      <c r="M28" s="27">
        <f t="shared" si="2"/>
        <v>2844.32623724</v>
      </c>
      <c r="N28" s="28">
        <f t="shared" si="3"/>
        <v>57.987301876746841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นครสวรรค์</v>
      </c>
      <c r="C29" s="22">
        <f>IF(ISERROR(VLOOKUP($O29,[1]BEx6_1!$A:$Z,3,0)),0,VLOOKUP($O29,[1]BEx6_1!$A:$Z,3,0))</f>
        <v>3624.16213535</v>
      </c>
      <c r="D29" s="23">
        <f>IF(ISERROR(VLOOKUP($O29,[1]BEx6_1!$A:$Z,5,0)),0,VLOOKUP($O29,[1]BEx6_1!$A:$Z,5,0))</f>
        <v>26.596966040000002</v>
      </c>
      <c r="E29" s="24">
        <f>IF(ISERROR(VLOOKUP($O29,[1]BEx6_1!$A:$Z,6,0)),0,VLOOKUP($O29,[1]BEx6_1!$A:$Z,6,0))</f>
        <v>3041.87022415</v>
      </c>
      <c r="F29" s="34">
        <f t="shared" si="0"/>
        <v>83.933061230336875</v>
      </c>
      <c r="G29" s="22">
        <f>IF(ISERROR(VLOOKUP($O29,[1]BEx6_1!$A:$Z,8,0)),0,VLOOKUP($O29,[1]BEx6_1!$A:$Z,8,0))</f>
        <v>5294.6944577699996</v>
      </c>
      <c r="H29" s="23">
        <f>IF(ISERROR(VLOOKUP($O29,[1]BEx6_1!$A:$Z,10,0)),0,VLOOKUP($O29,[1]BEx6_1!$A:$Z,10,0))</f>
        <v>2117.9455922000002</v>
      </c>
      <c r="I29" s="24">
        <f>IF(ISERROR(VLOOKUP($O29,[1]BEx6_1!$A:$Z,11,0)),0,VLOOKUP($O29,[1]BEx6_1!$A:$Z,11,0))</f>
        <v>2153.8012500599998</v>
      </c>
      <c r="J29" s="35">
        <f t="shared" si="1"/>
        <v>40.678480453188044</v>
      </c>
      <c r="K29" s="22">
        <f t="shared" si="2"/>
        <v>8918.8565931199992</v>
      </c>
      <c r="L29" s="23">
        <f t="shared" si="2"/>
        <v>2144.5425582400003</v>
      </c>
      <c r="M29" s="27">
        <f t="shared" si="2"/>
        <v>5195.6714742099994</v>
      </c>
      <c r="N29" s="28">
        <f t="shared" si="3"/>
        <v>58.254905435052486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ชลบุรี</v>
      </c>
      <c r="C30" s="22">
        <f>IF(ISERROR(VLOOKUP($O30,[1]BEx6_1!$A:$Z,3,0)),0,VLOOKUP($O30,[1]BEx6_1!$A:$Z,3,0))</f>
        <v>7431.5564084400003</v>
      </c>
      <c r="D30" s="23">
        <f>IF(ISERROR(VLOOKUP($O30,[1]BEx6_1!$A:$Z,5,0)),0,VLOOKUP($O30,[1]BEx6_1!$A:$Z,5,0))</f>
        <v>58.668662859999998</v>
      </c>
      <c r="E30" s="24">
        <f>IF(ISERROR(VLOOKUP($O30,[1]BEx6_1!$A:$Z,6,0)),0,VLOOKUP($O30,[1]BEx6_1!$A:$Z,6,0))</f>
        <v>6504.0160452</v>
      </c>
      <c r="F30" s="34">
        <f t="shared" si="0"/>
        <v>87.518894935836116</v>
      </c>
      <c r="G30" s="22">
        <f>IF(ISERROR(VLOOKUP($O30,[1]BEx6_1!$A:$Z,8,0)),0,VLOOKUP($O30,[1]BEx6_1!$A:$Z,8,0))</f>
        <v>9133.9150868500001</v>
      </c>
      <c r="H30" s="23">
        <f>IF(ISERROR(VLOOKUP($O30,[1]BEx6_1!$A:$Z,10,0)),0,VLOOKUP($O30,[1]BEx6_1!$A:$Z,10,0))</f>
        <v>2965.8397644800002</v>
      </c>
      <c r="I30" s="24">
        <f>IF(ISERROR(VLOOKUP($O30,[1]BEx6_1!$A:$Z,11,0)),0,VLOOKUP($O30,[1]BEx6_1!$A:$Z,11,0))</f>
        <v>3196.4176594400001</v>
      </c>
      <c r="J30" s="35">
        <f t="shared" si="1"/>
        <v>34.995044611722399</v>
      </c>
      <c r="K30" s="22">
        <f t="shared" si="2"/>
        <v>16565.471495289999</v>
      </c>
      <c r="L30" s="23">
        <f t="shared" si="2"/>
        <v>3024.5084273400003</v>
      </c>
      <c r="M30" s="27">
        <f t="shared" si="2"/>
        <v>9700.4337046399996</v>
      </c>
      <c r="N30" s="28">
        <f t="shared" si="3"/>
        <v>58.558150351458991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ปทุมธานี</v>
      </c>
      <c r="C31" s="22">
        <f>IF(ISERROR(VLOOKUP($O31,[1]BEx6_1!$A:$Z,3,0)),0,VLOOKUP($O31,[1]BEx6_1!$A:$Z,3,0))</f>
        <v>3776.1443693299998</v>
      </c>
      <c r="D31" s="23">
        <f>IF(ISERROR(VLOOKUP($O31,[1]BEx6_1!$A:$Z,5,0)),0,VLOOKUP($O31,[1]BEx6_1!$A:$Z,5,0))</f>
        <v>64.657917350000005</v>
      </c>
      <c r="E31" s="24">
        <f>IF(ISERROR(VLOOKUP($O31,[1]BEx6_1!$A:$Z,6,0)),0,VLOOKUP($O31,[1]BEx6_1!$A:$Z,6,0))</f>
        <v>3116.36159142</v>
      </c>
      <c r="F31" s="34">
        <f t="shared" si="0"/>
        <v>82.5276071733702</v>
      </c>
      <c r="G31" s="22">
        <f>IF(ISERROR(VLOOKUP($O31,[1]BEx6_1!$A:$Z,8,0)),0,VLOOKUP($O31,[1]BEx6_1!$A:$Z,8,0))</f>
        <v>3350.2866179600001</v>
      </c>
      <c r="H31" s="23">
        <f>IF(ISERROR(VLOOKUP($O31,[1]BEx6_1!$A:$Z,10,0)),0,VLOOKUP($O31,[1]BEx6_1!$A:$Z,10,0))</f>
        <v>1444.3729131699999</v>
      </c>
      <c r="I31" s="24">
        <f>IF(ISERROR(VLOOKUP($O31,[1]BEx6_1!$A:$Z,11,0)),0,VLOOKUP($O31,[1]BEx6_1!$A:$Z,11,0))</f>
        <v>1074.50793931</v>
      </c>
      <c r="J31" s="35">
        <f t="shared" si="1"/>
        <v>32.072119846399026</v>
      </c>
      <c r="K31" s="22">
        <f t="shared" si="2"/>
        <v>7126.4309872899994</v>
      </c>
      <c r="L31" s="23">
        <f t="shared" si="2"/>
        <v>1509.0308305199999</v>
      </c>
      <c r="M31" s="27">
        <f t="shared" si="2"/>
        <v>4190.8695307300004</v>
      </c>
      <c r="N31" s="28">
        <f t="shared" si="3"/>
        <v>58.807410584687105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ภูเก็ต</v>
      </c>
      <c r="C32" s="22">
        <f>IF(ISERROR(VLOOKUP($O32,[1]BEx6_1!$A:$Z,3,0)),0,VLOOKUP($O32,[1]BEx6_1!$A:$Z,3,0))</f>
        <v>1824.58709709</v>
      </c>
      <c r="D32" s="23">
        <f>IF(ISERROR(VLOOKUP($O32,[1]BEx6_1!$A:$Z,5,0)),0,VLOOKUP($O32,[1]BEx6_1!$A:$Z,5,0))</f>
        <v>13.855632719999999</v>
      </c>
      <c r="E32" s="24">
        <f>IF(ISERROR(VLOOKUP($O32,[1]BEx6_1!$A:$Z,6,0)),0,VLOOKUP($O32,[1]BEx6_1!$A:$Z,6,0))</f>
        <v>1586.1536810299999</v>
      </c>
      <c r="F32" s="34">
        <f t="shared" si="0"/>
        <v>86.932198718259428</v>
      </c>
      <c r="G32" s="22">
        <f>IF(ISERROR(VLOOKUP($O32,[1]BEx6_1!$A:$Z,8,0)),0,VLOOKUP($O32,[1]BEx6_1!$A:$Z,8,0))</f>
        <v>1804.93167898</v>
      </c>
      <c r="H32" s="23">
        <f>IF(ISERROR(VLOOKUP($O32,[1]BEx6_1!$A:$Z,10,0)),0,VLOOKUP($O32,[1]BEx6_1!$A:$Z,10,0))</f>
        <v>1158.2123969500001</v>
      </c>
      <c r="I32" s="24">
        <f>IF(ISERROR(VLOOKUP($O32,[1]BEx6_1!$A:$Z,11,0)),0,VLOOKUP($O32,[1]BEx6_1!$A:$Z,11,0))</f>
        <v>554.34651020000001</v>
      </c>
      <c r="J32" s="35">
        <f t="shared" si="1"/>
        <v>30.712880529265874</v>
      </c>
      <c r="K32" s="22">
        <f t="shared" si="2"/>
        <v>3629.5187760700001</v>
      </c>
      <c r="L32" s="23">
        <f t="shared" si="2"/>
        <v>1172.06802967</v>
      </c>
      <c r="M32" s="27">
        <f t="shared" si="2"/>
        <v>2140.5001912299999</v>
      </c>
      <c r="N32" s="28">
        <f t="shared" si="3"/>
        <v>58.974765617487954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เพชรบูรณ์</v>
      </c>
      <c r="C33" s="22">
        <f>IF(ISERROR(VLOOKUP($O33,[1]BEx6_1!$A:$Z,3,0)),0,VLOOKUP($O33,[1]BEx6_1!$A:$Z,3,0))</f>
        <v>2560.7773303899999</v>
      </c>
      <c r="D33" s="23">
        <f>IF(ISERROR(VLOOKUP($O33,[1]BEx6_1!$A:$Z,5,0)),0,VLOOKUP($O33,[1]BEx6_1!$A:$Z,5,0))</f>
        <v>17.44181983</v>
      </c>
      <c r="E33" s="24">
        <f>IF(ISERROR(VLOOKUP($O33,[1]BEx6_1!$A:$Z,6,0)),0,VLOOKUP($O33,[1]BEx6_1!$A:$Z,6,0))</f>
        <v>2217.44742271</v>
      </c>
      <c r="F33" s="34">
        <f t="shared" si="0"/>
        <v>86.592746522490032</v>
      </c>
      <c r="G33" s="22">
        <f>IF(ISERROR(VLOOKUP($O33,[1]BEx6_1!$A:$Z,8,0)),0,VLOOKUP($O33,[1]BEx6_1!$A:$Z,8,0))</f>
        <v>3980.22076758</v>
      </c>
      <c r="H33" s="23">
        <f>IF(ISERROR(VLOOKUP($O33,[1]BEx6_1!$A:$Z,10,0)),0,VLOOKUP($O33,[1]BEx6_1!$A:$Z,10,0))</f>
        <v>1487.6115415500001</v>
      </c>
      <c r="I33" s="24">
        <f>IF(ISERROR(VLOOKUP($O33,[1]BEx6_1!$A:$Z,11,0)),0,VLOOKUP($O33,[1]BEx6_1!$A:$Z,11,0))</f>
        <v>1656.3509487399999</v>
      </c>
      <c r="J33" s="35">
        <f t="shared" si="1"/>
        <v>41.614549681048771</v>
      </c>
      <c r="K33" s="22">
        <f t="shared" si="2"/>
        <v>6540.9980979699994</v>
      </c>
      <c r="L33" s="23">
        <f t="shared" si="2"/>
        <v>1505.0533613800001</v>
      </c>
      <c r="M33" s="27">
        <f t="shared" si="2"/>
        <v>3873.7983714499996</v>
      </c>
      <c r="N33" s="28">
        <f t="shared" si="3"/>
        <v>59.223352666196824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ประจวบคีรีขันธ์</v>
      </c>
      <c r="C34" s="22">
        <f>IF(ISERROR(VLOOKUP($O34,[1]BEx6_1!$A:$Z,3,0)),0,VLOOKUP($O34,[1]BEx6_1!$A:$Z,3,0))</f>
        <v>1447.2047466399999</v>
      </c>
      <c r="D34" s="23">
        <f>IF(ISERROR(VLOOKUP($O34,[1]BEx6_1!$A:$Z,5,0)),0,VLOOKUP($O34,[1]BEx6_1!$A:$Z,5,0))</f>
        <v>6.3453882899999998</v>
      </c>
      <c r="E34" s="24">
        <f>IF(ISERROR(VLOOKUP($O34,[1]BEx6_1!$A:$Z,6,0)),0,VLOOKUP($O34,[1]BEx6_1!$A:$Z,6,0))</f>
        <v>1233.67604048</v>
      </c>
      <c r="F34" s="34">
        <f t="shared" si="0"/>
        <v>85.245439067571255</v>
      </c>
      <c r="G34" s="22">
        <f>IF(ISERROR(VLOOKUP($O34,[1]BEx6_1!$A:$Z,8,0)),0,VLOOKUP($O34,[1]BEx6_1!$A:$Z,8,0))</f>
        <v>2657.53887515</v>
      </c>
      <c r="H34" s="23">
        <f>IF(ISERROR(VLOOKUP($O34,[1]BEx6_1!$A:$Z,10,0)),0,VLOOKUP($O34,[1]BEx6_1!$A:$Z,10,0))</f>
        <v>769.24461754000004</v>
      </c>
      <c r="I34" s="24">
        <f>IF(ISERROR(VLOOKUP($O34,[1]BEx6_1!$A:$Z,11,0)),0,VLOOKUP($O34,[1]BEx6_1!$A:$Z,11,0))</f>
        <v>1199.85111151</v>
      </c>
      <c r="J34" s="35">
        <f t="shared" si="1"/>
        <v>45.148958035177436</v>
      </c>
      <c r="K34" s="22">
        <f t="shared" si="2"/>
        <v>4104.7436217899995</v>
      </c>
      <c r="L34" s="23">
        <f t="shared" si="2"/>
        <v>775.59000583</v>
      </c>
      <c r="M34" s="27">
        <f t="shared" si="2"/>
        <v>2433.5271519899998</v>
      </c>
      <c r="N34" s="28">
        <f t="shared" si="3"/>
        <v>59.285728323485053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กาฬสินธุ์</v>
      </c>
      <c r="C35" s="22">
        <f>IF(ISERROR(VLOOKUP($O35,[1]BEx6_1!$A:$Z,3,0)),0,VLOOKUP($O35,[1]BEx6_1!$A:$Z,3,0))</f>
        <v>2902.4176906299999</v>
      </c>
      <c r="D35" s="23">
        <f>IF(ISERROR(VLOOKUP($O35,[1]BEx6_1!$A:$Z,5,0)),0,VLOOKUP($O35,[1]BEx6_1!$A:$Z,5,0))</f>
        <v>7.3461243899999999</v>
      </c>
      <c r="E35" s="24">
        <f>IF(ISERROR(VLOOKUP($O35,[1]BEx6_1!$A:$Z,6,0)),0,VLOOKUP($O35,[1]BEx6_1!$A:$Z,6,0))</f>
        <v>2505.2432665299998</v>
      </c>
      <c r="F35" s="34">
        <f t="shared" si="0"/>
        <v>86.315738586413133</v>
      </c>
      <c r="G35" s="22">
        <f>IF(ISERROR(VLOOKUP($O35,[1]BEx6_1!$A:$Z,8,0)),0,VLOOKUP($O35,[1]BEx6_1!$A:$Z,8,0))</f>
        <v>3875.8728220600001</v>
      </c>
      <c r="H35" s="23">
        <f>IF(ISERROR(VLOOKUP($O35,[1]BEx6_1!$A:$Z,10,0)),0,VLOOKUP($O35,[1]BEx6_1!$A:$Z,10,0))</f>
        <v>1034.50447128</v>
      </c>
      <c r="I35" s="24">
        <f>IF(ISERROR(VLOOKUP($O35,[1]BEx6_1!$A:$Z,11,0)),0,VLOOKUP($O35,[1]BEx6_1!$A:$Z,11,0))</f>
        <v>1527.11929052</v>
      </c>
      <c r="J35" s="35">
        <f t="shared" si="1"/>
        <v>39.400655300870952</v>
      </c>
      <c r="K35" s="22">
        <f t="shared" si="2"/>
        <v>6778.2905126900005</v>
      </c>
      <c r="L35" s="23">
        <f t="shared" si="2"/>
        <v>1041.8505956700001</v>
      </c>
      <c r="M35" s="27">
        <f t="shared" si="2"/>
        <v>4032.3625570499999</v>
      </c>
      <c r="N35" s="28">
        <f t="shared" si="3"/>
        <v>59.48937345634269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ชัยภูมิ</v>
      </c>
      <c r="C36" s="22">
        <f>IF(ISERROR(VLOOKUP($O36,[1]BEx6_1!$A:$Z,3,0)),0,VLOOKUP($O36,[1]BEx6_1!$A:$Z,3,0))</f>
        <v>2941.5489101500002</v>
      </c>
      <c r="D36" s="23">
        <f>IF(ISERROR(VLOOKUP($O36,[1]BEx6_1!$A:$Z,5,0)),0,VLOOKUP($O36,[1]BEx6_1!$A:$Z,5,0))</f>
        <v>5.3335947800000003</v>
      </c>
      <c r="E36" s="24">
        <f>IF(ISERROR(VLOOKUP($O36,[1]BEx6_1!$A:$Z,6,0)),0,VLOOKUP($O36,[1]BEx6_1!$A:$Z,6,0))</f>
        <v>2583.0974176700001</v>
      </c>
      <c r="F36" s="34">
        <f t="shared" si="0"/>
        <v>87.814192337814262</v>
      </c>
      <c r="G36" s="22">
        <f>IF(ISERROR(VLOOKUP($O36,[1]BEx6_1!$A:$Z,8,0)),0,VLOOKUP($O36,[1]BEx6_1!$A:$Z,8,0))</f>
        <v>3743.0653734699999</v>
      </c>
      <c r="H36" s="23">
        <f>IF(ISERROR(VLOOKUP($O36,[1]BEx6_1!$A:$Z,10,0)),0,VLOOKUP($O36,[1]BEx6_1!$A:$Z,10,0))</f>
        <v>1272.5663168399999</v>
      </c>
      <c r="I36" s="24">
        <f>IF(ISERROR(VLOOKUP($O36,[1]BEx6_1!$A:$Z,11,0)),0,VLOOKUP($O36,[1]BEx6_1!$A:$Z,11,0))</f>
        <v>1394.1272226999999</v>
      </c>
      <c r="J36" s="35">
        <f t="shared" si="1"/>
        <v>37.24560176216152</v>
      </c>
      <c r="K36" s="22">
        <f t="shared" si="2"/>
        <v>6684.6142836199997</v>
      </c>
      <c r="L36" s="23">
        <f t="shared" si="2"/>
        <v>1277.89991162</v>
      </c>
      <c r="M36" s="27">
        <f t="shared" si="2"/>
        <v>3977.2246403700001</v>
      </c>
      <c r="N36" s="28">
        <f t="shared" si="3"/>
        <v>59.498191991657677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ชุมพร</v>
      </c>
      <c r="C37" s="22">
        <f>IF(ISERROR(VLOOKUP($O37,[1]BEx6_1!$A:$Z,3,0)),0,VLOOKUP($O37,[1]BEx6_1!$A:$Z,3,0))</f>
        <v>1835.1041777299999</v>
      </c>
      <c r="D37" s="23">
        <f>IF(ISERROR(VLOOKUP($O37,[1]BEx6_1!$A:$Z,5,0)),0,VLOOKUP($O37,[1]BEx6_1!$A:$Z,5,0))</f>
        <v>8.4419684499999992</v>
      </c>
      <c r="E37" s="24">
        <f>IF(ISERROR(VLOOKUP($O37,[1]BEx6_1!$A:$Z,6,0)),0,VLOOKUP($O37,[1]BEx6_1!$A:$Z,6,0))</f>
        <v>1567.8184847</v>
      </c>
      <c r="F37" s="34">
        <f t="shared" si="0"/>
        <v>85.434849079760212</v>
      </c>
      <c r="G37" s="22">
        <f>IF(ISERROR(VLOOKUP($O37,[1]BEx6_1!$A:$Z,8,0)),0,VLOOKUP($O37,[1]BEx6_1!$A:$Z,8,0))</f>
        <v>3665.95466855</v>
      </c>
      <c r="H37" s="23">
        <f>IF(ISERROR(VLOOKUP($O37,[1]BEx6_1!$A:$Z,10,0)),0,VLOOKUP($O37,[1]BEx6_1!$A:$Z,10,0))</f>
        <v>944.65859364000005</v>
      </c>
      <c r="I37" s="24">
        <f>IF(ISERROR(VLOOKUP($O37,[1]BEx6_1!$A:$Z,11,0)),0,VLOOKUP($O37,[1]BEx6_1!$A:$Z,11,0))</f>
        <v>1705.4172025</v>
      </c>
      <c r="J37" s="35">
        <f t="shared" si="1"/>
        <v>46.520411644221063</v>
      </c>
      <c r="K37" s="22">
        <f t="shared" si="2"/>
        <v>5501.0588462799997</v>
      </c>
      <c r="L37" s="23">
        <f t="shared" si="2"/>
        <v>953.10056209000004</v>
      </c>
      <c r="M37" s="27">
        <f t="shared" si="2"/>
        <v>3273.2356872</v>
      </c>
      <c r="N37" s="28">
        <f t="shared" si="3"/>
        <v>59.501920969514288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สระบุรี</v>
      </c>
      <c r="C38" s="22">
        <f>IF(ISERROR(VLOOKUP($O38,[1]BEx6_1!$A:$Z,3,0)),0,VLOOKUP($O38,[1]BEx6_1!$A:$Z,3,0))</f>
        <v>2332.2915173000001</v>
      </c>
      <c r="D38" s="23">
        <f>IF(ISERROR(VLOOKUP($O38,[1]BEx6_1!$A:$Z,5,0)),0,VLOOKUP($O38,[1]BEx6_1!$A:$Z,5,0))</f>
        <v>14.420773110000001</v>
      </c>
      <c r="E38" s="24">
        <f>IF(ISERROR(VLOOKUP($O38,[1]BEx6_1!$A:$Z,6,0)),0,VLOOKUP($O38,[1]BEx6_1!$A:$Z,6,0))</f>
        <v>1921.48137533</v>
      </c>
      <c r="F38" s="34">
        <f t="shared" si="0"/>
        <v>82.385986532010435</v>
      </c>
      <c r="G38" s="22">
        <f>IF(ISERROR(VLOOKUP($O38,[1]BEx6_1!$A:$Z,8,0)),0,VLOOKUP($O38,[1]BEx6_1!$A:$Z,8,0))</f>
        <v>2926.4910726500002</v>
      </c>
      <c r="H38" s="23">
        <f>IF(ISERROR(VLOOKUP($O38,[1]BEx6_1!$A:$Z,10,0)),0,VLOOKUP($O38,[1]BEx6_1!$A:$Z,10,0))</f>
        <v>1463.9750948599999</v>
      </c>
      <c r="I38" s="24">
        <f>IF(ISERROR(VLOOKUP($O38,[1]BEx6_1!$A:$Z,11,0)),0,VLOOKUP($O38,[1]BEx6_1!$A:$Z,11,0))</f>
        <v>1210.1363416700001</v>
      </c>
      <c r="J38" s="35">
        <f t="shared" si="1"/>
        <v>41.351103134382562</v>
      </c>
      <c r="K38" s="22">
        <f t="shared" ref="K38:M69" si="5">C38+G38</f>
        <v>5258.7825899500003</v>
      </c>
      <c r="L38" s="23">
        <f t="shared" si="5"/>
        <v>1478.3958679699999</v>
      </c>
      <c r="M38" s="27">
        <f t="shared" si="5"/>
        <v>3131.6177170000001</v>
      </c>
      <c r="N38" s="28">
        <f t="shared" si="3"/>
        <v>59.550241209530107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พิจิตร</v>
      </c>
      <c r="C39" s="22">
        <f>IF(ISERROR(VLOOKUP($O39,[1]BEx6_1!$A:$Z,3,0)),0,VLOOKUP($O39,[1]BEx6_1!$A:$Z,3,0))</f>
        <v>1450.7319746400001</v>
      </c>
      <c r="D39" s="23">
        <f>IF(ISERROR(VLOOKUP($O39,[1]BEx6_1!$A:$Z,5,0)),0,VLOOKUP($O39,[1]BEx6_1!$A:$Z,5,0))</f>
        <v>8.3866156800000002</v>
      </c>
      <c r="E39" s="24">
        <f>IF(ISERROR(VLOOKUP($O39,[1]BEx6_1!$A:$Z,6,0)),0,VLOOKUP($O39,[1]BEx6_1!$A:$Z,6,0))</f>
        <v>1258.56088084</v>
      </c>
      <c r="F39" s="34">
        <f t="shared" si="0"/>
        <v>86.753508080106428</v>
      </c>
      <c r="G39" s="22">
        <f>IF(ISERROR(VLOOKUP($O39,[1]BEx6_1!$A:$Z,8,0)),0,VLOOKUP($O39,[1]BEx6_1!$A:$Z,8,0))</f>
        <v>2364.7091741300001</v>
      </c>
      <c r="H39" s="23">
        <f>IF(ISERROR(VLOOKUP($O39,[1]BEx6_1!$A:$Z,10,0)),0,VLOOKUP($O39,[1]BEx6_1!$A:$Z,10,0))</f>
        <v>747.50006870000004</v>
      </c>
      <c r="I39" s="24">
        <f>IF(ISERROR(VLOOKUP($O39,[1]BEx6_1!$A:$Z,11,0)),0,VLOOKUP($O39,[1]BEx6_1!$A:$Z,11,0))</f>
        <v>1016.14907994</v>
      </c>
      <c r="J39" s="35">
        <f t="shared" si="1"/>
        <v>42.971418686775777</v>
      </c>
      <c r="K39" s="22">
        <f t="shared" si="5"/>
        <v>3815.4411487699999</v>
      </c>
      <c r="L39" s="23">
        <f t="shared" si="5"/>
        <v>755.88668438000002</v>
      </c>
      <c r="M39" s="27">
        <f t="shared" si="5"/>
        <v>2274.7099607800001</v>
      </c>
      <c r="N39" s="28">
        <f t="shared" si="3"/>
        <v>59.618530913871069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พระนครศรีอยุธยา</v>
      </c>
      <c r="C40" s="22">
        <f>IF(ISERROR(VLOOKUP($O40,[1]BEx6_1!$A:$Z,3,0)),0,VLOOKUP($O40,[1]BEx6_1!$A:$Z,3,0))</f>
        <v>3183.6757222000001</v>
      </c>
      <c r="D40" s="23">
        <f>IF(ISERROR(VLOOKUP($O40,[1]BEx6_1!$A:$Z,5,0)),0,VLOOKUP($O40,[1]BEx6_1!$A:$Z,5,0))</f>
        <v>33.697656530000003</v>
      </c>
      <c r="E40" s="24">
        <f>IF(ISERROR(VLOOKUP($O40,[1]BEx6_1!$A:$Z,6,0)),0,VLOOKUP($O40,[1]BEx6_1!$A:$Z,6,0))</f>
        <v>2772.99138107</v>
      </c>
      <c r="F40" s="34">
        <f t="shared" si="0"/>
        <v>87.100308669432991</v>
      </c>
      <c r="G40" s="22">
        <f>IF(ISERROR(VLOOKUP($O40,[1]BEx6_1!$A:$Z,8,0)),0,VLOOKUP($O40,[1]BEx6_1!$A:$Z,8,0))</f>
        <v>5293.9607075900003</v>
      </c>
      <c r="H40" s="23">
        <f>IF(ISERROR(VLOOKUP($O40,[1]BEx6_1!$A:$Z,10,0)),0,VLOOKUP($O40,[1]BEx6_1!$A:$Z,10,0))</f>
        <v>2231.65868215</v>
      </c>
      <c r="I40" s="24">
        <f>IF(ISERROR(VLOOKUP($O40,[1]BEx6_1!$A:$Z,11,0)),0,VLOOKUP($O40,[1]BEx6_1!$A:$Z,11,0))</f>
        <v>2300.37673941</v>
      </c>
      <c r="J40" s="35">
        <f t="shared" si="1"/>
        <v>43.452848754844908</v>
      </c>
      <c r="K40" s="22">
        <f t="shared" si="5"/>
        <v>8477.63642979</v>
      </c>
      <c r="L40" s="23">
        <f t="shared" si="5"/>
        <v>2265.3563386800001</v>
      </c>
      <c r="M40" s="27">
        <f t="shared" si="5"/>
        <v>5073.3681204799996</v>
      </c>
      <c r="N40" s="28">
        <f t="shared" si="3"/>
        <v>59.844134181697527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อำนาจเจริญ</v>
      </c>
      <c r="C41" s="22">
        <f>IF(ISERROR(VLOOKUP($O41,[1]BEx6_1!$A:$Z,3,0)),0,VLOOKUP($O41,[1]BEx6_1!$A:$Z,3,0))</f>
        <v>1014.77598427</v>
      </c>
      <c r="D41" s="23">
        <f>IF(ISERROR(VLOOKUP($O41,[1]BEx6_1!$A:$Z,5,0)),0,VLOOKUP($O41,[1]BEx6_1!$A:$Z,5,0))</f>
        <v>7.9777407499999997</v>
      </c>
      <c r="E41" s="24">
        <f>IF(ISERROR(VLOOKUP($O41,[1]BEx6_1!$A:$Z,6,0)),0,VLOOKUP($O41,[1]BEx6_1!$A:$Z,6,0))</f>
        <v>859.83734231999995</v>
      </c>
      <c r="F41" s="36">
        <f t="shared" si="0"/>
        <v>84.731739383696763</v>
      </c>
      <c r="G41" s="22">
        <f>IF(ISERROR(VLOOKUP($O41,[1]BEx6_1!$A:$Z,8,0)),0,VLOOKUP($O41,[1]BEx6_1!$A:$Z,8,0))</f>
        <v>1909.41732219</v>
      </c>
      <c r="H41" s="23">
        <f>IF(ISERROR(VLOOKUP($O41,[1]BEx6_1!$A:$Z,10,0)),0,VLOOKUP($O41,[1]BEx6_1!$A:$Z,10,0))</f>
        <v>473.18473059000002</v>
      </c>
      <c r="I41" s="24">
        <f>IF(ISERROR(VLOOKUP($O41,[1]BEx6_1!$A:$Z,11,0)),0,VLOOKUP($O41,[1]BEx6_1!$A:$Z,11,0))</f>
        <v>892.36955303000002</v>
      </c>
      <c r="J41" s="35">
        <f t="shared" si="1"/>
        <v>46.735176362938809</v>
      </c>
      <c r="K41" s="22">
        <f t="shared" si="5"/>
        <v>2924.1933064599998</v>
      </c>
      <c r="L41" s="23">
        <f t="shared" si="5"/>
        <v>481.16247134000002</v>
      </c>
      <c r="M41" s="27">
        <f t="shared" si="5"/>
        <v>1752.20689535</v>
      </c>
      <c r="N41" s="28">
        <f t="shared" si="3"/>
        <v>59.921035024569036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กำแพงเพชร</v>
      </c>
      <c r="C42" s="22">
        <f>IF(ISERROR(VLOOKUP($O42,[1]BEx6_1!$A:$Z,3,0)),0,VLOOKUP($O42,[1]BEx6_1!$A:$Z,3,0))</f>
        <v>1955.57892975</v>
      </c>
      <c r="D42" s="23">
        <f>IF(ISERROR(VLOOKUP($O42,[1]BEx6_1!$A:$Z,5,0)),0,VLOOKUP($O42,[1]BEx6_1!$A:$Z,5,0))</f>
        <v>4.5559075299999998</v>
      </c>
      <c r="E42" s="24">
        <f>IF(ISERROR(VLOOKUP($O42,[1]BEx6_1!$A:$Z,6,0)),0,VLOOKUP($O42,[1]BEx6_1!$A:$Z,6,0))</f>
        <v>1711.24457882</v>
      </c>
      <c r="F42" s="34">
        <f t="shared" si="0"/>
        <v>87.505779121825796</v>
      </c>
      <c r="G42" s="22">
        <f>IF(ISERROR(VLOOKUP($O42,[1]BEx6_1!$A:$Z,8,0)),0,VLOOKUP($O42,[1]BEx6_1!$A:$Z,8,0))</f>
        <v>2978.3801294899999</v>
      </c>
      <c r="H42" s="23">
        <f>IF(ISERROR(VLOOKUP($O42,[1]BEx6_1!$A:$Z,10,0)),0,VLOOKUP($O42,[1]BEx6_1!$A:$Z,10,0))</f>
        <v>892.97451656999999</v>
      </c>
      <c r="I42" s="24">
        <f>IF(ISERROR(VLOOKUP($O42,[1]BEx6_1!$A:$Z,11,0)),0,VLOOKUP($O42,[1]BEx6_1!$A:$Z,11,0))</f>
        <v>1263.12451115</v>
      </c>
      <c r="J42" s="35">
        <f t="shared" si="1"/>
        <v>42.409781701246104</v>
      </c>
      <c r="K42" s="22">
        <f t="shared" si="5"/>
        <v>4933.95905924</v>
      </c>
      <c r="L42" s="23">
        <f t="shared" si="5"/>
        <v>897.5304241</v>
      </c>
      <c r="M42" s="27">
        <f t="shared" si="5"/>
        <v>2974.36908997</v>
      </c>
      <c r="N42" s="28">
        <f t="shared" si="3"/>
        <v>60.283619184066673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นครนายก</v>
      </c>
      <c r="C43" s="22">
        <f>IF(ISERROR(VLOOKUP($O43,[1]BEx6_1!$A:$Z,3,0)),0,VLOOKUP($O43,[1]BEx6_1!$A:$Z,3,0))</f>
        <v>1160.6549947000001</v>
      </c>
      <c r="D43" s="23">
        <f>IF(ISERROR(VLOOKUP($O43,[1]BEx6_1!$A:$Z,5,0)),0,VLOOKUP($O43,[1]BEx6_1!$A:$Z,5,0))</f>
        <v>17.58574956</v>
      </c>
      <c r="E43" s="24">
        <f>IF(ISERROR(VLOOKUP($O43,[1]BEx6_1!$A:$Z,6,0)),0,VLOOKUP($O43,[1]BEx6_1!$A:$Z,6,0))</f>
        <v>924.48519695000005</v>
      </c>
      <c r="F43" s="34">
        <f t="shared" si="0"/>
        <v>79.6520241735535</v>
      </c>
      <c r="G43" s="22">
        <f>IF(ISERROR(VLOOKUP($O43,[1]BEx6_1!$A:$Z,8,0)),0,VLOOKUP($O43,[1]BEx6_1!$A:$Z,8,0))</f>
        <v>1472.9683461499999</v>
      </c>
      <c r="H43" s="23">
        <f>IF(ISERROR(VLOOKUP($O43,[1]BEx6_1!$A:$Z,10,0)),0,VLOOKUP($O43,[1]BEx6_1!$A:$Z,10,0))</f>
        <v>450.83506648999997</v>
      </c>
      <c r="I43" s="24">
        <f>IF(ISERROR(VLOOKUP($O43,[1]BEx6_1!$A:$Z,11,0)),0,VLOOKUP($O43,[1]BEx6_1!$A:$Z,11,0))</f>
        <v>665.66945458999999</v>
      </c>
      <c r="J43" s="35">
        <f t="shared" si="1"/>
        <v>45.192380157381294</v>
      </c>
      <c r="K43" s="22">
        <f t="shared" si="5"/>
        <v>2633.6233408500002</v>
      </c>
      <c r="L43" s="23">
        <f t="shared" si="5"/>
        <v>468.42081604999998</v>
      </c>
      <c r="M43" s="27">
        <f t="shared" si="5"/>
        <v>1590.15465154</v>
      </c>
      <c r="N43" s="28">
        <f t="shared" si="3"/>
        <v>60.378970176759552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ร้อยเอ็ด</v>
      </c>
      <c r="C44" s="22">
        <f>IF(ISERROR(VLOOKUP($O44,[1]BEx6_1!$A:$Z,3,0)),0,VLOOKUP($O44,[1]BEx6_1!$A:$Z,3,0))</f>
        <v>3504.1592105</v>
      </c>
      <c r="D44" s="23">
        <f>IF(ISERROR(VLOOKUP($O44,[1]BEx6_1!$A:$Z,5,0)),0,VLOOKUP($O44,[1]BEx6_1!$A:$Z,5,0))</f>
        <v>27.53094643</v>
      </c>
      <c r="E44" s="24">
        <f>IF(ISERROR(VLOOKUP($O44,[1]BEx6_1!$A:$Z,6,0)),0,VLOOKUP($O44,[1]BEx6_1!$A:$Z,6,0))</f>
        <v>3029.97053276</v>
      </c>
      <c r="F44" s="34">
        <f t="shared" si="0"/>
        <v>86.467832959212515</v>
      </c>
      <c r="G44" s="22">
        <f>IF(ISERROR(VLOOKUP($O44,[1]BEx6_1!$A:$Z,8,0)),0,VLOOKUP($O44,[1]BEx6_1!$A:$Z,8,0))</f>
        <v>4985.1409972399997</v>
      </c>
      <c r="H44" s="23">
        <f>IF(ISERROR(VLOOKUP($O44,[1]BEx6_1!$A:$Z,10,0)),0,VLOOKUP($O44,[1]BEx6_1!$A:$Z,10,0))</f>
        <v>1251.6126507700001</v>
      </c>
      <c r="I44" s="24">
        <f>IF(ISERROR(VLOOKUP($O44,[1]BEx6_1!$A:$Z,11,0)),0,VLOOKUP($O44,[1]BEx6_1!$A:$Z,11,0))</f>
        <v>2114.1327354300001</v>
      </c>
      <c r="J44" s="35">
        <f t="shared" si="1"/>
        <v>42.408684861681543</v>
      </c>
      <c r="K44" s="22">
        <f t="shared" si="5"/>
        <v>8489.3002077399997</v>
      </c>
      <c r="L44" s="23">
        <f t="shared" si="5"/>
        <v>1279.1435972000002</v>
      </c>
      <c r="M44" s="27">
        <f t="shared" si="5"/>
        <v>5144.1032681899997</v>
      </c>
      <c r="N44" s="28">
        <f t="shared" si="3"/>
        <v>60.595139084608363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สมุทรปราการ</v>
      </c>
      <c r="C45" s="22">
        <f>IF(ISERROR(VLOOKUP($O45,[1]BEx6_1!$A:$Z,3,0)),0,VLOOKUP($O45,[1]BEx6_1!$A:$Z,3,0))</f>
        <v>2288.17789915</v>
      </c>
      <c r="D45" s="23">
        <f>IF(ISERROR(VLOOKUP($O45,[1]BEx6_1!$A:$Z,5,0)),0,VLOOKUP($O45,[1]BEx6_1!$A:$Z,5,0))</f>
        <v>22.312986129999999</v>
      </c>
      <c r="E45" s="24">
        <f>IF(ISERROR(VLOOKUP($O45,[1]BEx6_1!$A:$Z,6,0)),0,VLOOKUP($O45,[1]BEx6_1!$A:$Z,6,0))</f>
        <v>1960.89980636</v>
      </c>
      <c r="F45" s="34">
        <f t="shared" si="0"/>
        <v>85.696999655858235</v>
      </c>
      <c r="G45" s="22">
        <f>IF(ISERROR(VLOOKUP($O45,[1]BEx6_1!$A:$Z,8,0)),0,VLOOKUP($O45,[1]BEx6_1!$A:$Z,8,0))</f>
        <v>1689.4251171000001</v>
      </c>
      <c r="H45" s="23">
        <f>IF(ISERROR(VLOOKUP($O45,[1]BEx6_1!$A:$Z,10,0)),0,VLOOKUP($O45,[1]BEx6_1!$A:$Z,10,0))</f>
        <v>827.68326202000003</v>
      </c>
      <c r="I45" s="24">
        <f>IF(ISERROR(VLOOKUP($O45,[1]BEx6_1!$A:$Z,11,0)),0,VLOOKUP($O45,[1]BEx6_1!$A:$Z,11,0))</f>
        <v>451.32821003999999</v>
      </c>
      <c r="J45" s="35">
        <f t="shared" si="1"/>
        <v>26.714898782535684</v>
      </c>
      <c r="K45" s="22">
        <f t="shared" si="5"/>
        <v>3977.6030162500001</v>
      </c>
      <c r="L45" s="23">
        <f t="shared" si="5"/>
        <v>849.99624815000004</v>
      </c>
      <c r="M45" s="27">
        <f t="shared" si="5"/>
        <v>2412.2280163999999</v>
      </c>
      <c r="N45" s="28">
        <f t="shared" si="3"/>
        <v>60.645268181493826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นราธิวาส</v>
      </c>
      <c r="C46" s="22">
        <f>IF(ISERROR(VLOOKUP($O46,[1]BEx6_1!$A:$Z,3,0)),0,VLOOKUP($O46,[1]BEx6_1!$A:$Z,3,0))</f>
        <v>4710.6759008299996</v>
      </c>
      <c r="D46" s="23">
        <f>IF(ISERROR(VLOOKUP($O46,[1]BEx6_1!$A:$Z,5,0)),0,VLOOKUP($O46,[1]BEx6_1!$A:$Z,5,0))</f>
        <v>18.917994419999999</v>
      </c>
      <c r="E46" s="24">
        <f>IF(ISERROR(VLOOKUP($O46,[1]BEx6_1!$A:$Z,6,0)),0,VLOOKUP($O46,[1]BEx6_1!$A:$Z,6,0))</f>
        <v>4119.9729909300004</v>
      </c>
      <c r="F46" s="34">
        <f t="shared" si="0"/>
        <v>87.460336428665784</v>
      </c>
      <c r="G46" s="22">
        <f>IF(ISERROR(VLOOKUP($O46,[1]BEx6_1!$A:$Z,8,0)),0,VLOOKUP($O46,[1]BEx6_1!$A:$Z,8,0))</f>
        <v>4692.7177581300002</v>
      </c>
      <c r="H46" s="23">
        <f>IF(ISERROR(VLOOKUP($O46,[1]BEx6_1!$A:$Z,10,0)),0,VLOOKUP($O46,[1]BEx6_1!$A:$Z,10,0))</f>
        <v>2159.8829240800001</v>
      </c>
      <c r="I46" s="24">
        <f>IF(ISERROR(VLOOKUP($O46,[1]BEx6_1!$A:$Z,11,0)),0,VLOOKUP($O46,[1]BEx6_1!$A:$Z,11,0))</f>
        <v>1593.6308646499999</v>
      </c>
      <c r="J46" s="35">
        <f t="shared" si="1"/>
        <v>33.959657213329727</v>
      </c>
      <c r="K46" s="22">
        <f t="shared" si="5"/>
        <v>9403.3936589599998</v>
      </c>
      <c r="L46" s="23">
        <f t="shared" si="5"/>
        <v>2178.8009185000001</v>
      </c>
      <c r="M46" s="27">
        <f t="shared" si="5"/>
        <v>5713.6038555800005</v>
      </c>
      <c r="N46" s="28">
        <f t="shared" si="3"/>
        <v>60.761083315232767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สุรินทร์</v>
      </c>
      <c r="C47" s="22">
        <f>IF(ISERROR(VLOOKUP($O47,[1]BEx6_1!$A:$Z,3,0)),0,VLOOKUP($O47,[1]BEx6_1!$A:$Z,3,0))</f>
        <v>3921.3539799999999</v>
      </c>
      <c r="D47" s="23">
        <f>IF(ISERROR(VLOOKUP($O47,[1]BEx6_1!$A:$Z,5,0)),0,VLOOKUP($O47,[1]BEx6_1!$A:$Z,5,0))</f>
        <v>11.64183729</v>
      </c>
      <c r="E47" s="24">
        <f>IF(ISERROR(VLOOKUP($O47,[1]BEx6_1!$A:$Z,6,0)),0,VLOOKUP($O47,[1]BEx6_1!$A:$Z,6,0))</f>
        <v>3419.0937140000001</v>
      </c>
      <c r="F47" s="34">
        <f t="shared" si="0"/>
        <v>87.191662151347032</v>
      </c>
      <c r="G47" s="22">
        <f>IF(ISERROR(VLOOKUP($O47,[1]BEx6_1!$A:$Z,8,0)),0,VLOOKUP($O47,[1]BEx6_1!$A:$Z,8,0))</f>
        <v>4948.4466253500004</v>
      </c>
      <c r="H47" s="23">
        <f>IF(ISERROR(VLOOKUP($O47,[1]BEx6_1!$A:$Z,10,0)),0,VLOOKUP($O47,[1]BEx6_1!$A:$Z,10,0))</f>
        <v>1694.6657898599999</v>
      </c>
      <c r="I47" s="24">
        <f>IF(ISERROR(VLOOKUP($O47,[1]BEx6_1!$A:$Z,11,0)),0,VLOOKUP($O47,[1]BEx6_1!$A:$Z,11,0))</f>
        <v>1978.63526589</v>
      </c>
      <c r="J47" s="35">
        <f t="shared" si="1"/>
        <v>39.98497742208248</v>
      </c>
      <c r="K47" s="22">
        <f t="shared" si="5"/>
        <v>8869.8006053499994</v>
      </c>
      <c r="L47" s="23">
        <f t="shared" si="5"/>
        <v>1706.3076271499999</v>
      </c>
      <c r="M47" s="27">
        <f t="shared" si="5"/>
        <v>5397.7289798900001</v>
      </c>
      <c r="N47" s="28">
        <f t="shared" si="3"/>
        <v>60.855133278128605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สิงห์บุรี</v>
      </c>
      <c r="C48" s="22">
        <f>IF(ISERROR(VLOOKUP($O48,[1]BEx6_1!$A:$Z,3,0)),0,VLOOKUP($O48,[1]BEx6_1!$A:$Z,3,0))</f>
        <v>981.38851824000005</v>
      </c>
      <c r="D48" s="23">
        <f>IF(ISERROR(VLOOKUP($O48,[1]BEx6_1!$A:$Z,5,0)),0,VLOOKUP($O48,[1]BEx6_1!$A:$Z,5,0))</f>
        <v>5.4463156599999998</v>
      </c>
      <c r="E48" s="24">
        <f>IF(ISERROR(VLOOKUP($O48,[1]BEx6_1!$A:$Z,6,0)),0,VLOOKUP($O48,[1]BEx6_1!$A:$Z,6,0))</f>
        <v>865.72241694000002</v>
      </c>
      <c r="F48" s="34">
        <f t="shared" si="0"/>
        <v>88.214035608707448</v>
      </c>
      <c r="G48" s="22">
        <f>IF(ISERROR(VLOOKUP($O48,[1]BEx6_1!$A:$Z,8,0)),0,VLOOKUP($O48,[1]BEx6_1!$A:$Z,8,0))</f>
        <v>1389.84114236</v>
      </c>
      <c r="H48" s="23">
        <f>IF(ISERROR(VLOOKUP($O48,[1]BEx6_1!$A:$Z,10,0)),0,VLOOKUP($O48,[1]BEx6_1!$A:$Z,10,0))</f>
        <v>663.44325282</v>
      </c>
      <c r="I48" s="24">
        <f>IF(ISERROR(VLOOKUP($O48,[1]BEx6_1!$A:$Z,11,0)),0,VLOOKUP($O48,[1]BEx6_1!$A:$Z,11,0))</f>
        <v>583.37910824000005</v>
      </c>
      <c r="J48" s="35">
        <f t="shared" si="1"/>
        <v>41.97451711994951</v>
      </c>
      <c r="K48" s="22">
        <f t="shared" si="5"/>
        <v>2371.2296606</v>
      </c>
      <c r="L48" s="23">
        <f t="shared" si="5"/>
        <v>668.88956847999998</v>
      </c>
      <c r="M48" s="27">
        <f t="shared" si="5"/>
        <v>1449.10152518</v>
      </c>
      <c r="N48" s="28">
        <f t="shared" si="3"/>
        <v>61.11181676149112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เลย</v>
      </c>
      <c r="C49" s="22">
        <f>IF(ISERROR(VLOOKUP($O49,[1]BEx6_1!$A:$Z,3,0)),0,VLOOKUP($O49,[1]BEx6_1!$A:$Z,3,0))</f>
        <v>2462.2032891399999</v>
      </c>
      <c r="D49" s="23">
        <f>IF(ISERROR(VLOOKUP($O49,[1]BEx6_1!$A:$Z,5,0)),0,VLOOKUP($O49,[1]BEx6_1!$A:$Z,5,0))</f>
        <v>13.378454469999999</v>
      </c>
      <c r="E49" s="24">
        <f>IF(ISERROR(VLOOKUP($O49,[1]BEx6_1!$A:$Z,6,0)),0,VLOOKUP($O49,[1]BEx6_1!$A:$Z,6,0))</f>
        <v>2141.2096830599999</v>
      </c>
      <c r="F49" s="34">
        <f t="shared" si="0"/>
        <v>86.963155824874363</v>
      </c>
      <c r="G49" s="22">
        <f>IF(ISERROR(VLOOKUP($O49,[1]BEx6_1!$A:$Z,8,0)),0,VLOOKUP($O49,[1]BEx6_1!$A:$Z,8,0))</f>
        <v>2971.7731208199998</v>
      </c>
      <c r="H49" s="23">
        <f>IF(ISERROR(VLOOKUP($O49,[1]BEx6_1!$A:$Z,10,0)),0,VLOOKUP($O49,[1]BEx6_1!$A:$Z,10,0))</f>
        <v>1139.6044244499999</v>
      </c>
      <c r="I49" s="24">
        <f>IF(ISERROR(VLOOKUP($O49,[1]BEx6_1!$A:$Z,11,0)),0,VLOOKUP($O49,[1]BEx6_1!$A:$Z,11,0))</f>
        <v>1220.9510766000001</v>
      </c>
      <c r="J49" s="35">
        <f t="shared" si="1"/>
        <v>41.084935725615004</v>
      </c>
      <c r="K49" s="22">
        <f t="shared" si="5"/>
        <v>5433.9764099599997</v>
      </c>
      <c r="L49" s="23">
        <f t="shared" si="5"/>
        <v>1152.9828789199998</v>
      </c>
      <c r="M49" s="27">
        <f t="shared" si="5"/>
        <v>3362.1607596599997</v>
      </c>
      <c r="N49" s="28">
        <f t="shared" si="3"/>
        <v>61.872936244210699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นนทบุรี</v>
      </c>
      <c r="C50" s="22">
        <f>IF(ISERROR(VLOOKUP($O50,[1]BEx6_1!$A:$Z,3,0)),0,VLOOKUP($O50,[1]BEx6_1!$A:$Z,3,0))</f>
        <v>3551.0429005300002</v>
      </c>
      <c r="D50" s="23">
        <f>IF(ISERROR(VLOOKUP($O50,[1]BEx6_1!$A:$Z,5,0)),0,VLOOKUP($O50,[1]BEx6_1!$A:$Z,5,0))</f>
        <v>24.791661999999999</v>
      </c>
      <c r="E50" s="24">
        <f>IF(ISERROR(VLOOKUP($O50,[1]BEx6_1!$A:$Z,6,0)),0,VLOOKUP($O50,[1]BEx6_1!$A:$Z,6,0))</f>
        <v>3091.6186237799998</v>
      </c>
      <c r="F50" s="34">
        <f t="shared" si="0"/>
        <v>87.062271855926312</v>
      </c>
      <c r="G50" s="22">
        <f>IF(ISERROR(VLOOKUP($O50,[1]BEx6_1!$A:$Z,8,0)),0,VLOOKUP($O50,[1]BEx6_1!$A:$Z,8,0))</f>
        <v>4380.9716716000003</v>
      </c>
      <c r="H50" s="23">
        <f>IF(ISERROR(VLOOKUP($O50,[1]BEx6_1!$A:$Z,10,0)),0,VLOOKUP($O50,[1]BEx6_1!$A:$Z,10,0))</f>
        <v>1937.3075720500001</v>
      </c>
      <c r="I50" s="24">
        <f>IF(ISERROR(VLOOKUP($O50,[1]BEx6_1!$A:$Z,11,0)),0,VLOOKUP($O50,[1]BEx6_1!$A:$Z,11,0))</f>
        <v>1816.7111851899999</v>
      </c>
      <c r="J50" s="35">
        <f t="shared" si="1"/>
        <v>41.468224890997938</v>
      </c>
      <c r="K50" s="22">
        <f t="shared" si="5"/>
        <v>7932.0145721300005</v>
      </c>
      <c r="L50" s="23">
        <f t="shared" si="5"/>
        <v>1962.0992340500002</v>
      </c>
      <c r="M50" s="27">
        <f t="shared" si="5"/>
        <v>4908.3298089700002</v>
      </c>
      <c r="N50" s="28">
        <f t="shared" si="3"/>
        <v>61.879989810103893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นครพนม</v>
      </c>
      <c r="C51" s="22">
        <f>IF(ISERROR(VLOOKUP($O51,[1]BEx6_1!$A:$Z,3,0)),0,VLOOKUP($O51,[1]BEx6_1!$A:$Z,3,0))</f>
        <v>2487.47879999</v>
      </c>
      <c r="D51" s="23">
        <f>IF(ISERROR(VLOOKUP($O51,[1]BEx6_1!$A:$Z,5,0)),0,VLOOKUP($O51,[1]BEx6_1!$A:$Z,5,0))</f>
        <v>9.6694984900000005</v>
      </c>
      <c r="E51" s="24">
        <f>IF(ISERROR(VLOOKUP($O51,[1]BEx6_1!$A:$Z,6,0)),0,VLOOKUP($O51,[1]BEx6_1!$A:$Z,6,0))</f>
        <v>2176.3082408499999</v>
      </c>
      <c r="F51" s="34">
        <f t="shared" si="0"/>
        <v>87.490524174869307</v>
      </c>
      <c r="G51" s="22">
        <f>IF(ISERROR(VLOOKUP($O51,[1]BEx6_1!$A:$Z,8,0)),0,VLOOKUP($O51,[1]BEx6_1!$A:$Z,8,0))</f>
        <v>4064.8860876899998</v>
      </c>
      <c r="H51" s="23">
        <f>IF(ISERROR(VLOOKUP($O51,[1]BEx6_1!$A:$Z,10,0)),0,VLOOKUP($O51,[1]BEx6_1!$A:$Z,10,0))</f>
        <v>1187.1433552599999</v>
      </c>
      <c r="I51" s="24">
        <f>IF(ISERROR(VLOOKUP($O51,[1]BEx6_1!$A:$Z,11,0)),0,VLOOKUP($O51,[1]BEx6_1!$A:$Z,11,0))</f>
        <v>1892.79121304</v>
      </c>
      <c r="J51" s="35">
        <f t="shared" si="1"/>
        <v>46.564434333647917</v>
      </c>
      <c r="K51" s="22">
        <f t="shared" si="5"/>
        <v>6552.3648876799998</v>
      </c>
      <c r="L51" s="23">
        <f t="shared" si="5"/>
        <v>1196.8128537499999</v>
      </c>
      <c r="M51" s="27">
        <f t="shared" si="5"/>
        <v>4069.0994538899999</v>
      </c>
      <c r="N51" s="28">
        <f t="shared" si="3"/>
        <v>62.101234037513265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พังงา</v>
      </c>
      <c r="C52" s="22">
        <f>IF(ISERROR(VLOOKUP($O52,[1]BEx6_1!$A:$Z,3,0)),0,VLOOKUP($O52,[1]BEx6_1!$A:$Z,3,0))</f>
        <v>1240.23231237</v>
      </c>
      <c r="D52" s="23">
        <f>IF(ISERROR(VLOOKUP($O52,[1]BEx6_1!$A:$Z,5,0)),0,VLOOKUP($O52,[1]BEx6_1!$A:$Z,5,0))</f>
        <v>11.13945487</v>
      </c>
      <c r="E52" s="24">
        <f>IF(ISERROR(VLOOKUP($O52,[1]BEx6_1!$A:$Z,6,0)),0,VLOOKUP($O52,[1]BEx6_1!$A:$Z,6,0))</f>
        <v>1070.90406472</v>
      </c>
      <c r="F52" s="34">
        <f t="shared" si="0"/>
        <v>86.347054018740636</v>
      </c>
      <c r="G52" s="22">
        <f>IF(ISERROR(VLOOKUP($O52,[1]BEx6_1!$A:$Z,8,0)),0,VLOOKUP($O52,[1]BEx6_1!$A:$Z,8,0))</f>
        <v>1415.20884864</v>
      </c>
      <c r="H52" s="23">
        <f>IF(ISERROR(VLOOKUP($O52,[1]BEx6_1!$A:$Z,10,0)),0,VLOOKUP($O52,[1]BEx6_1!$A:$Z,10,0))</f>
        <v>643.51704927000003</v>
      </c>
      <c r="I52" s="24">
        <f>IF(ISERROR(VLOOKUP($O52,[1]BEx6_1!$A:$Z,11,0)),0,VLOOKUP($O52,[1]BEx6_1!$A:$Z,11,0))</f>
        <v>582.52526977000002</v>
      </c>
      <c r="J52" s="35">
        <f t="shared" si="1"/>
        <v>41.161788263958378</v>
      </c>
      <c r="K52" s="22">
        <f t="shared" si="5"/>
        <v>2655.4411610100001</v>
      </c>
      <c r="L52" s="23">
        <f t="shared" si="5"/>
        <v>654.65650414000004</v>
      </c>
      <c r="M52" s="27">
        <f t="shared" si="5"/>
        <v>1653.42933449</v>
      </c>
      <c r="N52" s="28">
        <f t="shared" si="3"/>
        <v>62.265711579958946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อุดรธานี</v>
      </c>
      <c r="C53" s="22">
        <f>IF(ISERROR(VLOOKUP($O53,[1]BEx6_1!$A:$Z,3,0)),0,VLOOKUP($O53,[1]BEx6_1!$A:$Z,3,0))</f>
        <v>4992.2913931399999</v>
      </c>
      <c r="D53" s="23">
        <f>IF(ISERROR(VLOOKUP($O53,[1]BEx6_1!$A:$Z,5,0)),0,VLOOKUP($O53,[1]BEx6_1!$A:$Z,5,0))</f>
        <v>51.724699100000002</v>
      </c>
      <c r="E53" s="24">
        <f>IF(ISERROR(VLOOKUP($O53,[1]BEx6_1!$A:$Z,6,0)),0,VLOOKUP($O53,[1]BEx6_1!$A:$Z,6,0))</f>
        <v>4309.0919091400001</v>
      </c>
      <c r="F53" s="34">
        <f t="shared" si="0"/>
        <v>86.314911726931712</v>
      </c>
      <c r="G53" s="22">
        <f>IF(ISERROR(VLOOKUP($O53,[1]BEx6_1!$A:$Z,8,0)),0,VLOOKUP($O53,[1]BEx6_1!$A:$Z,8,0))</f>
        <v>5823.1499908400001</v>
      </c>
      <c r="H53" s="23">
        <f>IF(ISERROR(VLOOKUP($O53,[1]BEx6_1!$A:$Z,10,0)),0,VLOOKUP($O53,[1]BEx6_1!$A:$Z,10,0))</f>
        <v>1989.54270531</v>
      </c>
      <c r="I53" s="24">
        <f>IF(ISERROR(VLOOKUP($O53,[1]BEx6_1!$A:$Z,11,0)),0,VLOOKUP($O53,[1]BEx6_1!$A:$Z,11,0))</f>
        <v>2454.8601770800001</v>
      </c>
      <c r="J53" s="35">
        <f t="shared" si="1"/>
        <v>42.156911309885082</v>
      </c>
      <c r="K53" s="22">
        <f t="shared" si="5"/>
        <v>10815.44138398</v>
      </c>
      <c r="L53" s="23">
        <f t="shared" si="5"/>
        <v>2041.2674044099999</v>
      </c>
      <c r="M53" s="27">
        <f t="shared" si="5"/>
        <v>6763.9520862200006</v>
      </c>
      <c r="N53" s="28">
        <f t="shared" si="3"/>
        <v>62.539769262111413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ราชบุรี</v>
      </c>
      <c r="C54" s="22">
        <f>IF(ISERROR(VLOOKUP($O54,[1]BEx6_1!$A:$Z,3,0)),0,VLOOKUP($O54,[1]BEx6_1!$A:$Z,3,0))</f>
        <v>3510.4837644200002</v>
      </c>
      <c r="D54" s="23">
        <f>IF(ISERROR(VLOOKUP($O54,[1]BEx6_1!$A:$Z,5,0)),0,VLOOKUP($O54,[1]BEx6_1!$A:$Z,5,0))</f>
        <v>77.753964850000003</v>
      </c>
      <c r="E54" s="24">
        <f>IF(ISERROR(VLOOKUP($O54,[1]BEx6_1!$A:$Z,6,0)),0,VLOOKUP($O54,[1]BEx6_1!$A:$Z,6,0))</f>
        <v>3010.4096450100001</v>
      </c>
      <c r="F54" s="34">
        <f t="shared" si="0"/>
        <v>85.754837425017342</v>
      </c>
      <c r="G54" s="22">
        <f>IF(ISERROR(VLOOKUP($O54,[1]BEx6_1!$A:$Z,8,0)),0,VLOOKUP($O54,[1]BEx6_1!$A:$Z,8,0))</f>
        <v>3685.8090291499998</v>
      </c>
      <c r="H54" s="23">
        <f>IF(ISERROR(VLOOKUP($O54,[1]BEx6_1!$A:$Z,10,0)),0,VLOOKUP($O54,[1]BEx6_1!$A:$Z,10,0))</f>
        <v>1502.12471549</v>
      </c>
      <c r="I54" s="24">
        <f>IF(ISERROR(VLOOKUP($O54,[1]BEx6_1!$A:$Z,11,0)),0,VLOOKUP($O54,[1]BEx6_1!$A:$Z,11,0))</f>
        <v>1490.8954534300001</v>
      </c>
      <c r="J54" s="35">
        <f t="shared" si="1"/>
        <v>40.449612056374548</v>
      </c>
      <c r="K54" s="22">
        <f t="shared" si="5"/>
        <v>7196.29279357</v>
      </c>
      <c r="L54" s="23">
        <f t="shared" si="5"/>
        <v>1579.8786803400001</v>
      </c>
      <c r="M54" s="27">
        <f t="shared" si="5"/>
        <v>4501.3050984399997</v>
      </c>
      <c r="N54" s="28">
        <f t="shared" si="3"/>
        <v>62.550332894486814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ฉะเชิงเทรา</v>
      </c>
      <c r="C55" s="22">
        <f>IF(ISERROR(VLOOKUP($O55,[1]BEx6_1!$A:$Z,3,0)),0,VLOOKUP($O55,[1]BEx6_1!$A:$Z,3,0))</f>
        <v>2413.1418639799999</v>
      </c>
      <c r="D55" s="23">
        <f>IF(ISERROR(VLOOKUP($O55,[1]BEx6_1!$A:$Z,5,0)),0,VLOOKUP($O55,[1]BEx6_1!$A:$Z,5,0))</f>
        <v>21.111635450000001</v>
      </c>
      <c r="E55" s="24">
        <f>IF(ISERROR(VLOOKUP($O55,[1]BEx6_1!$A:$Z,6,0)),0,VLOOKUP($O55,[1]BEx6_1!$A:$Z,6,0))</f>
        <v>2058.0667057700002</v>
      </c>
      <c r="F55" s="34">
        <f t="shared" si="0"/>
        <v>85.285773558941386</v>
      </c>
      <c r="G55" s="22">
        <f>IF(ISERROR(VLOOKUP($O55,[1]BEx6_1!$A:$Z,8,0)),0,VLOOKUP($O55,[1]BEx6_1!$A:$Z,8,0))</f>
        <v>3196.2169457999998</v>
      </c>
      <c r="H55" s="23">
        <f>IF(ISERROR(VLOOKUP($O55,[1]BEx6_1!$A:$Z,10,0)),0,VLOOKUP($O55,[1]BEx6_1!$A:$Z,10,0))</f>
        <v>1070.95872773</v>
      </c>
      <c r="I55" s="24">
        <f>IF(ISERROR(VLOOKUP($O55,[1]BEx6_1!$A:$Z,11,0)),0,VLOOKUP($O55,[1]BEx6_1!$A:$Z,11,0))</f>
        <v>1458.35392011</v>
      </c>
      <c r="J55" s="35">
        <f t="shared" si="1"/>
        <v>45.627501037636229</v>
      </c>
      <c r="K55" s="22">
        <f t="shared" si="5"/>
        <v>5609.3588097800002</v>
      </c>
      <c r="L55" s="23">
        <f t="shared" si="5"/>
        <v>1092.07036318</v>
      </c>
      <c r="M55" s="27">
        <f t="shared" si="5"/>
        <v>3516.4206258800004</v>
      </c>
      <c r="N55" s="28">
        <f t="shared" si="3"/>
        <v>62.688459503590124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มุกดาหาร</v>
      </c>
      <c r="C56" s="22">
        <f>IF(ISERROR(VLOOKUP($O56,[1]BEx6_1!$A:$Z,3,0)),0,VLOOKUP($O56,[1]BEx6_1!$A:$Z,3,0))</f>
        <v>1078.8764840199999</v>
      </c>
      <c r="D56" s="23">
        <f>IF(ISERROR(VLOOKUP($O56,[1]BEx6_1!$A:$Z,5,0)),0,VLOOKUP($O56,[1]BEx6_1!$A:$Z,5,0))</f>
        <v>11.83110995</v>
      </c>
      <c r="E56" s="24">
        <f>IF(ISERROR(VLOOKUP($O56,[1]BEx6_1!$A:$Z,6,0)),0,VLOOKUP($O56,[1]BEx6_1!$A:$Z,6,0))</f>
        <v>912.44414604999997</v>
      </c>
      <c r="F56" s="34">
        <f t="shared" si="0"/>
        <v>84.573550315059549</v>
      </c>
      <c r="G56" s="22">
        <f>IF(ISERROR(VLOOKUP($O56,[1]BEx6_1!$A:$Z,8,0)),0,VLOOKUP($O56,[1]BEx6_1!$A:$Z,8,0))</f>
        <v>1561.0448994999999</v>
      </c>
      <c r="H56" s="23">
        <f>IF(ISERROR(VLOOKUP($O56,[1]BEx6_1!$A:$Z,10,0)),0,VLOOKUP($O56,[1]BEx6_1!$A:$Z,10,0))</f>
        <v>364.35114367</v>
      </c>
      <c r="I56" s="24">
        <f>IF(ISERROR(VLOOKUP($O56,[1]BEx6_1!$A:$Z,11,0)),0,VLOOKUP($O56,[1]BEx6_1!$A:$Z,11,0))</f>
        <v>743.40296823000006</v>
      </c>
      <c r="J56" s="35">
        <f t="shared" si="1"/>
        <v>47.622138765394304</v>
      </c>
      <c r="K56" s="22">
        <f t="shared" si="5"/>
        <v>2639.9213835199998</v>
      </c>
      <c r="L56" s="23">
        <f t="shared" si="5"/>
        <v>376.18225361999998</v>
      </c>
      <c r="M56" s="27">
        <f t="shared" si="5"/>
        <v>1655.8471142799999</v>
      </c>
      <c r="N56" s="28">
        <f t="shared" si="3"/>
        <v>62.723349438237364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ลำพูน</v>
      </c>
      <c r="C57" s="22">
        <f>IF(ISERROR(VLOOKUP($O57,[1]BEx6_1!$A:$Z,3,0)),0,VLOOKUP($O57,[1]BEx6_1!$A:$Z,3,0))</f>
        <v>1142.12222462</v>
      </c>
      <c r="D57" s="23">
        <f>IF(ISERROR(VLOOKUP($O57,[1]BEx6_1!$A:$Z,5,0)),0,VLOOKUP($O57,[1]BEx6_1!$A:$Z,5,0))</f>
        <v>8.3788189299999996</v>
      </c>
      <c r="E57" s="24">
        <f>IF(ISERROR(VLOOKUP($O57,[1]BEx6_1!$A:$Z,6,0)),0,VLOOKUP($O57,[1]BEx6_1!$A:$Z,6,0))</f>
        <v>979.15092556000002</v>
      </c>
      <c r="F57" s="34">
        <f t="shared" si="0"/>
        <v>85.730835496680498</v>
      </c>
      <c r="G57" s="22">
        <f>IF(ISERROR(VLOOKUP($O57,[1]BEx6_1!$A:$Z,8,0)),0,VLOOKUP($O57,[1]BEx6_1!$A:$Z,8,0))</f>
        <v>1440.29892836</v>
      </c>
      <c r="H57" s="23">
        <f>IF(ISERROR(VLOOKUP($O57,[1]BEx6_1!$A:$Z,10,0)),0,VLOOKUP($O57,[1]BEx6_1!$A:$Z,10,0))</f>
        <v>540.18637128</v>
      </c>
      <c r="I57" s="24">
        <f>IF(ISERROR(VLOOKUP($O57,[1]BEx6_1!$A:$Z,11,0)),0,VLOOKUP($O57,[1]BEx6_1!$A:$Z,11,0))</f>
        <v>640.63078225000004</v>
      </c>
      <c r="J57" s="35">
        <f t="shared" si="1"/>
        <v>44.479015406854181</v>
      </c>
      <c r="K57" s="22">
        <f t="shared" si="5"/>
        <v>2582.42115298</v>
      </c>
      <c r="L57" s="23">
        <f t="shared" si="5"/>
        <v>548.56519020999997</v>
      </c>
      <c r="M57" s="27">
        <f t="shared" si="5"/>
        <v>1619.7817078100002</v>
      </c>
      <c r="N57" s="28">
        <f t="shared" si="3"/>
        <v>62.723375152842266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มหาสารคาม</v>
      </c>
      <c r="C58" s="22">
        <f>IF(ISERROR(VLOOKUP($O58,[1]BEx6_1!$A:$Z,3,0)),0,VLOOKUP($O58,[1]BEx6_1!$A:$Z,3,0))</f>
        <v>3650.7334611900001</v>
      </c>
      <c r="D58" s="23">
        <f>IF(ISERROR(VLOOKUP($O58,[1]BEx6_1!$A:$Z,5,0)),0,VLOOKUP($O58,[1]BEx6_1!$A:$Z,5,0))</f>
        <v>8.8534930500000009</v>
      </c>
      <c r="E58" s="24">
        <f>IF(ISERROR(VLOOKUP($O58,[1]BEx6_1!$A:$Z,6,0)),0,VLOOKUP($O58,[1]BEx6_1!$A:$Z,6,0))</f>
        <v>3263.24451473</v>
      </c>
      <c r="F58" s="34">
        <f t="shared" si="0"/>
        <v>89.385997346032127</v>
      </c>
      <c r="G58" s="22">
        <f>IF(ISERROR(VLOOKUP($O58,[1]BEx6_1!$A:$Z,8,0)),0,VLOOKUP($O58,[1]BEx6_1!$A:$Z,8,0))</f>
        <v>3814.4807236500001</v>
      </c>
      <c r="H58" s="23">
        <f>IF(ISERROR(VLOOKUP($O58,[1]BEx6_1!$A:$Z,10,0)),0,VLOOKUP($O58,[1]BEx6_1!$A:$Z,10,0))</f>
        <v>1158.3874532299999</v>
      </c>
      <c r="I58" s="24">
        <f>IF(ISERROR(VLOOKUP($O58,[1]BEx6_1!$A:$Z,11,0)),0,VLOOKUP($O58,[1]BEx6_1!$A:$Z,11,0))</f>
        <v>1434.4408435600001</v>
      </c>
      <c r="J58" s="35">
        <f t="shared" si="1"/>
        <v>37.605140711981697</v>
      </c>
      <c r="K58" s="22">
        <f t="shared" si="5"/>
        <v>7465.2141848400006</v>
      </c>
      <c r="L58" s="23">
        <f t="shared" si="5"/>
        <v>1167.2409462799999</v>
      </c>
      <c r="M58" s="27">
        <f t="shared" si="5"/>
        <v>4697.6853582900003</v>
      </c>
      <c r="N58" s="28">
        <f t="shared" si="3"/>
        <v>62.927670150842218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สมุทรสงคราม</v>
      </c>
      <c r="C59" s="22">
        <f>IF(ISERROR(VLOOKUP($O59,[1]BEx6_1!$A:$Z,3,0)),0,VLOOKUP($O59,[1]BEx6_1!$A:$Z,3,0))</f>
        <v>661.57189745999995</v>
      </c>
      <c r="D59" s="23">
        <f>IF(ISERROR(VLOOKUP($O59,[1]BEx6_1!$A:$Z,5,0)),0,VLOOKUP($O59,[1]BEx6_1!$A:$Z,5,0))</f>
        <v>2.6854374700000001</v>
      </c>
      <c r="E59" s="24">
        <f>IF(ISERROR(VLOOKUP($O59,[1]BEx6_1!$A:$Z,6,0)),0,VLOOKUP($O59,[1]BEx6_1!$A:$Z,6,0))</f>
        <v>568.80615594999995</v>
      </c>
      <c r="F59" s="34">
        <f t="shared" si="0"/>
        <v>85.977980342550936</v>
      </c>
      <c r="G59" s="22">
        <f>IF(ISERROR(VLOOKUP($O59,[1]BEx6_1!$A:$Z,8,0)),0,VLOOKUP($O59,[1]BEx6_1!$A:$Z,8,0))</f>
        <v>966.65019553000002</v>
      </c>
      <c r="H59" s="23">
        <f>IF(ISERROR(VLOOKUP($O59,[1]BEx6_1!$A:$Z,10,0)),0,VLOOKUP($O59,[1]BEx6_1!$A:$Z,10,0))</f>
        <v>401.09822396999999</v>
      </c>
      <c r="I59" s="24">
        <f>IF(ISERROR(VLOOKUP($O59,[1]BEx6_1!$A:$Z,11,0)),0,VLOOKUP($O59,[1]BEx6_1!$A:$Z,11,0))</f>
        <v>460.77243385000003</v>
      </c>
      <c r="J59" s="35">
        <f t="shared" si="1"/>
        <v>47.666926048400093</v>
      </c>
      <c r="K59" s="22">
        <f t="shared" si="5"/>
        <v>1628.22209299</v>
      </c>
      <c r="L59" s="23">
        <f t="shared" si="5"/>
        <v>403.78366144</v>
      </c>
      <c r="M59" s="27">
        <f t="shared" si="5"/>
        <v>1029.5785897999999</v>
      </c>
      <c r="N59" s="28">
        <f t="shared" si="3"/>
        <v>63.233301785588978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ตรัง</v>
      </c>
      <c r="C60" s="22">
        <f>IF(ISERROR(VLOOKUP($O60,[1]BEx6_1!$A:$Z,3,0)),0,VLOOKUP($O60,[1]BEx6_1!$A:$Z,3,0))</f>
        <v>2010.83548574</v>
      </c>
      <c r="D60" s="23">
        <f>IF(ISERROR(VLOOKUP($O60,[1]BEx6_1!$A:$Z,5,0)),0,VLOOKUP($O60,[1]BEx6_1!$A:$Z,5,0))</f>
        <v>12.69612467</v>
      </c>
      <c r="E60" s="24">
        <f>IF(ISERROR(VLOOKUP($O60,[1]BEx6_1!$A:$Z,6,0)),0,VLOOKUP($O60,[1]BEx6_1!$A:$Z,6,0))</f>
        <v>1775.1360447699999</v>
      </c>
      <c r="F60" s="34">
        <f t="shared" si="0"/>
        <v>88.278531851984837</v>
      </c>
      <c r="G60" s="22">
        <f>IF(ISERROR(VLOOKUP($O60,[1]BEx6_1!$A:$Z,8,0)),0,VLOOKUP($O60,[1]BEx6_1!$A:$Z,8,0))</f>
        <v>2411.3745628500001</v>
      </c>
      <c r="H60" s="23">
        <f>IF(ISERROR(VLOOKUP($O60,[1]BEx6_1!$A:$Z,10,0)),0,VLOOKUP($O60,[1]BEx6_1!$A:$Z,10,0))</f>
        <v>723.85590006999996</v>
      </c>
      <c r="I60" s="24">
        <f>IF(ISERROR(VLOOKUP($O60,[1]BEx6_1!$A:$Z,11,0)),0,VLOOKUP($O60,[1]BEx6_1!$A:$Z,11,0))</f>
        <v>1027.1604118600001</v>
      </c>
      <c r="J60" s="35">
        <f t="shared" si="1"/>
        <v>42.596468739638716</v>
      </c>
      <c r="K60" s="22">
        <f t="shared" si="5"/>
        <v>4422.21004859</v>
      </c>
      <c r="L60" s="23">
        <f t="shared" si="5"/>
        <v>736.55202473999998</v>
      </c>
      <c r="M60" s="27">
        <f t="shared" si="5"/>
        <v>2802.2964566299997</v>
      </c>
      <c r="N60" s="28">
        <f t="shared" si="3"/>
        <v>63.368687281679406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พิษณุโลก</v>
      </c>
      <c r="C61" s="22">
        <f>IF(ISERROR(VLOOKUP($O61,[1]BEx6_1!$A:$Z,3,0)),0,VLOOKUP($O61,[1]BEx6_1!$A:$Z,3,0))</f>
        <v>5520.6012528199999</v>
      </c>
      <c r="D61" s="23">
        <f>IF(ISERROR(VLOOKUP($O61,[1]BEx6_1!$A:$Z,5,0)),0,VLOOKUP($O61,[1]BEx6_1!$A:$Z,5,0))</f>
        <v>113.88001945000001</v>
      </c>
      <c r="E61" s="24">
        <f>IF(ISERROR(VLOOKUP($O61,[1]BEx6_1!$A:$Z,6,0)),0,VLOOKUP($O61,[1]BEx6_1!$A:$Z,6,0))</f>
        <v>4778.6972471899999</v>
      </c>
      <c r="F61" s="34">
        <f t="shared" si="0"/>
        <v>86.561173834987173</v>
      </c>
      <c r="G61" s="22">
        <f>IF(ISERROR(VLOOKUP($O61,[1]BEx6_1!$A:$Z,8,0)),0,VLOOKUP($O61,[1]BEx6_1!$A:$Z,8,0))</f>
        <v>5086.8310843500003</v>
      </c>
      <c r="H61" s="23">
        <f>IF(ISERROR(VLOOKUP($O61,[1]BEx6_1!$A:$Z,10,0)),0,VLOOKUP($O61,[1]BEx6_1!$A:$Z,10,0))</f>
        <v>2032.02154967</v>
      </c>
      <c r="I61" s="24">
        <f>IF(ISERROR(VLOOKUP($O61,[1]BEx6_1!$A:$Z,11,0)),0,VLOOKUP($O61,[1]BEx6_1!$A:$Z,11,0))</f>
        <v>1955.7184875999999</v>
      </c>
      <c r="J61" s="35">
        <f t="shared" si="1"/>
        <v>38.446696089770064</v>
      </c>
      <c r="K61" s="22">
        <f t="shared" si="5"/>
        <v>10607.432337170001</v>
      </c>
      <c r="L61" s="23">
        <f t="shared" si="5"/>
        <v>2145.9015691200002</v>
      </c>
      <c r="M61" s="27">
        <f t="shared" si="5"/>
        <v>6734.41573479</v>
      </c>
      <c r="N61" s="28">
        <f t="shared" si="3"/>
        <v>63.487708624750006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ลำปาง</v>
      </c>
      <c r="C62" s="22">
        <f>IF(ISERROR(VLOOKUP($O62,[1]BEx6_1!$A:$Z,3,0)),0,VLOOKUP($O62,[1]BEx6_1!$A:$Z,3,0))</f>
        <v>3016.4500699800001</v>
      </c>
      <c r="D62" s="23">
        <f>IF(ISERROR(VLOOKUP($O62,[1]BEx6_1!$A:$Z,5,0)),0,VLOOKUP($O62,[1]BEx6_1!$A:$Z,5,0))</f>
        <v>25.49029097</v>
      </c>
      <c r="E62" s="24">
        <f>IF(ISERROR(VLOOKUP($O62,[1]BEx6_1!$A:$Z,6,0)),0,VLOOKUP($O62,[1]BEx6_1!$A:$Z,6,0))</f>
        <v>2560.5309226099998</v>
      </c>
      <c r="F62" s="34">
        <f t="shared" si="0"/>
        <v>84.885572882264782</v>
      </c>
      <c r="G62" s="22">
        <f>IF(ISERROR(VLOOKUP($O62,[1]BEx6_1!$A:$Z,8,0)),0,VLOOKUP($O62,[1]BEx6_1!$A:$Z,8,0))</f>
        <v>4629.7396931200001</v>
      </c>
      <c r="H62" s="23">
        <f>IF(ISERROR(VLOOKUP($O62,[1]BEx6_1!$A:$Z,10,0)),0,VLOOKUP($O62,[1]BEx6_1!$A:$Z,10,0))</f>
        <v>1483.2989577799999</v>
      </c>
      <c r="I62" s="24">
        <f>IF(ISERROR(VLOOKUP($O62,[1]BEx6_1!$A:$Z,11,0)),0,VLOOKUP($O62,[1]BEx6_1!$A:$Z,11,0))</f>
        <v>2301.1959104900002</v>
      </c>
      <c r="J62" s="35">
        <f t="shared" si="1"/>
        <v>49.70465000245435</v>
      </c>
      <c r="K62" s="22">
        <f t="shared" si="5"/>
        <v>7646.1897631000002</v>
      </c>
      <c r="L62" s="23">
        <f t="shared" si="5"/>
        <v>1508.7892487499998</v>
      </c>
      <c r="M62" s="27">
        <f t="shared" si="5"/>
        <v>4861.7268330999996</v>
      </c>
      <c r="N62" s="28">
        <f t="shared" si="3"/>
        <v>63.58365386852374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แพร่</v>
      </c>
      <c r="C63" s="22">
        <f>IF(ISERROR(VLOOKUP($O63,[1]BEx6_1!$A:$Z,3,0)),0,VLOOKUP($O63,[1]BEx6_1!$A:$Z,3,0))</f>
        <v>1821.98431542</v>
      </c>
      <c r="D63" s="23">
        <f>IF(ISERROR(VLOOKUP($O63,[1]BEx6_1!$A:$Z,5,0)),0,VLOOKUP($O63,[1]BEx6_1!$A:$Z,5,0))</f>
        <v>7.4408968099999999</v>
      </c>
      <c r="E63" s="24">
        <f>IF(ISERROR(VLOOKUP($O63,[1]BEx6_1!$A:$Z,6,0)),0,VLOOKUP($O63,[1]BEx6_1!$A:$Z,6,0))</f>
        <v>1553.9519176199999</v>
      </c>
      <c r="F63" s="34">
        <f t="shared" si="0"/>
        <v>85.288984349011045</v>
      </c>
      <c r="G63" s="22">
        <f>IF(ISERROR(VLOOKUP($O63,[1]BEx6_1!$A:$Z,8,0)),0,VLOOKUP($O63,[1]BEx6_1!$A:$Z,8,0))</f>
        <v>2352.0058476999998</v>
      </c>
      <c r="H63" s="23">
        <f>IF(ISERROR(VLOOKUP($O63,[1]BEx6_1!$A:$Z,10,0)),0,VLOOKUP($O63,[1]BEx6_1!$A:$Z,10,0))</f>
        <v>826.45266495999999</v>
      </c>
      <c r="I63" s="24">
        <f>IF(ISERROR(VLOOKUP($O63,[1]BEx6_1!$A:$Z,11,0)),0,VLOOKUP($O63,[1]BEx6_1!$A:$Z,11,0))</f>
        <v>1103.2534478499999</v>
      </c>
      <c r="J63" s="35">
        <f t="shared" si="1"/>
        <v>46.906917724242021</v>
      </c>
      <c r="K63" s="22">
        <f t="shared" si="5"/>
        <v>4173.99016312</v>
      </c>
      <c r="L63" s="23">
        <f t="shared" si="5"/>
        <v>833.89356177000002</v>
      </c>
      <c r="M63" s="27">
        <f t="shared" si="5"/>
        <v>2657.2053654699998</v>
      </c>
      <c r="N63" s="28">
        <f t="shared" si="3"/>
        <v>63.661035642781094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ยโสธร</v>
      </c>
      <c r="C64" s="22">
        <f>IF(ISERROR(VLOOKUP($O64,[1]BEx6_1!$A:$Z,3,0)),0,VLOOKUP($O64,[1]BEx6_1!$A:$Z,3,0))</f>
        <v>1373.7708449899999</v>
      </c>
      <c r="D64" s="23">
        <f>IF(ISERROR(VLOOKUP($O64,[1]BEx6_1!$A:$Z,5,0)),0,VLOOKUP($O64,[1]BEx6_1!$A:$Z,5,0))</f>
        <v>9.4368471899999999</v>
      </c>
      <c r="E64" s="24">
        <f>IF(ISERROR(VLOOKUP($O64,[1]BEx6_1!$A:$Z,6,0)),0,VLOOKUP($O64,[1]BEx6_1!$A:$Z,6,0))</f>
        <v>1193.31782122</v>
      </c>
      <c r="F64" s="34">
        <f t="shared" si="0"/>
        <v>86.864401408131968</v>
      </c>
      <c r="G64" s="22">
        <f>IF(ISERROR(VLOOKUP($O64,[1]BEx6_1!$A:$Z,8,0)),0,VLOOKUP($O64,[1]BEx6_1!$A:$Z,8,0))</f>
        <v>2100.1474974600001</v>
      </c>
      <c r="H64" s="23">
        <f>IF(ISERROR(VLOOKUP($O64,[1]BEx6_1!$A:$Z,10,0)),0,VLOOKUP($O64,[1]BEx6_1!$A:$Z,10,0))</f>
        <v>471.17863992999997</v>
      </c>
      <c r="I64" s="24">
        <f>IF(ISERROR(VLOOKUP($O64,[1]BEx6_1!$A:$Z,11,0)),0,VLOOKUP($O64,[1]BEx6_1!$A:$Z,11,0))</f>
        <v>1046.62821661</v>
      </c>
      <c r="J64" s="35">
        <f t="shared" si="1"/>
        <v>49.835938565069014</v>
      </c>
      <c r="K64" s="22">
        <f t="shared" si="5"/>
        <v>3473.9183424499997</v>
      </c>
      <c r="L64" s="23">
        <f t="shared" si="5"/>
        <v>480.61548711999995</v>
      </c>
      <c r="M64" s="27">
        <f t="shared" si="5"/>
        <v>2239.94603783</v>
      </c>
      <c r="N64" s="28">
        <f t="shared" si="3"/>
        <v>64.478949043179469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นครราชสีมา</v>
      </c>
      <c r="C65" s="22">
        <f>IF(ISERROR(VLOOKUP($O65,[1]BEx6_1!$A:$Z,3,0)),0,VLOOKUP($O65,[1]BEx6_1!$A:$Z,3,0))</f>
        <v>10575.746582629999</v>
      </c>
      <c r="D65" s="23">
        <f>IF(ISERROR(VLOOKUP($O65,[1]BEx6_1!$A:$Z,5,0)),0,VLOOKUP($O65,[1]BEx6_1!$A:$Z,5,0))</f>
        <v>75.822446009999993</v>
      </c>
      <c r="E65" s="24">
        <f>IF(ISERROR(VLOOKUP($O65,[1]BEx6_1!$A:$Z,6,0)),0,VLOOKUP($O65,[1]BEx6_1!$A:$Z,6,0))</f>
        <v>9365.4013897999994</v>
      </c>
      <c r="F65" s="34">
        <f t="shared" si="0"/>
        <v>88.555463357850158</v>
      </c>
      <c r="G65" s="22">
        <f>IF(ISERROR(VLOOKUP($O65,[1]BEx6_1!$A:$Z,8,0)),0,VLOOKUP($O65,[1]BEx6_1!$A:$Z,8,0))</f>
        <v>13039.815412460001</v>
      </c>
      <c r="H65" s="23">
        <f>IF(ISERROR(VLOOKUP($O65,[1]BEx6_1!$A:$Z,10,0)),0,VLOOKUP($O65,[1]BEx6_1!$A:$Z,10,0))</f>
        <v>4326.8986514199996</v>
      </c>
      <c r="I65" s="24">
        <f>IF(ISERROR(VLOOKUP($O65,[1]BEx6_1!$A:$Z,11,0)),0,VLOOKUP($O65,[1]BEx6_1!$A:$Z,11,0))</f>
        <v>5938.0692058200002</v>
      </c>
      <c r="J65" s="35">
        <f t="shared" si="1"/>
        <v>45.537985147749616</v>
      </c>
      <c r="K65" s="22">
        <f t="shared" si="5"/>
        <v>23615.56199509</v>
      </c>
      <c r="L65" s="23">
        <f t="shared" si="5"/>
        <v>4402.7210974299996</v>
      </c>
      <c r="M65" s="27">
        <f t="shared" si="5"/>
        <v>15303.47059562</v>
      </c>
      <c r="N65" s="28">
        <f t="shared" si="3"/>
        <v>64.802483204938341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นครปฐม</v>
      </c>
      <c r="C66" s="22">
        <f>IF(ISERROR(VLOOKUP($O66,[1]BEx6_1!$A:$Z,3,0)),0,VLOOKUP($O66,[1]BEx6_1!$A:$Z,3,0))</f>
        <v>3307.75809622</v>
      </c>
      <c r="D66" s="23">
        <f>IF(ISERROR(VLOOKUP($O66,[1]BEx6_1!$A:$Z,5,0)),0,VLOOKUP($O66,[1]BEx6_1!$A:$Z,5,0))</f>
        <v>67.997731389999998</v>
      </c>
      <c r="E66" s="24">
        <f>IF(ISERROR(VLOOKUP($O66,[1]BEx6_1!$A:$Z,6,0)),0,VLOOKUP($O66,[1]BEx6_1!$A:$Z,6,0))</f>
        <v>2788.6961653499998</v>
      </c>
      <c r="F66" s="34">
        <f t="shared" si="0"/>
        <v>84.307742108978061</v>
      </c>
      <c r="G66" s="22">
        <f>IF(ISERROR(VLOOKUP($O66,[1]BEx6_1!$A:$Z,8,0)),0,VLOOKUP($O66,[1]BEx6_1!$A:$Z,8,0))</f>
        <v>2153.27416025</v>
      </c>
      <c r="H66" s="23">
        <f>IF(ISERROR(VLOOKUP($O66,[1]BEx6_1!$A:$Z,10,0)),0,VLOOKUP($O66,[1]BEx6_1!$A:$Z,10,0))</f>
        <v>963.77146574999995</v>
      </c>
      <c r="I66" s="24">
        <f>IF(ISERROR(VLOOKUP($O66,[1]BEx6_1!$A:$Z,11,0)),0,VLOOKUP($O66,[1]BEx6_1!$A:$Z,11,0))</f>
        <v>759.20658564999997</v>
      </c>
      <c r="J66" s="35">
        <f t="shared" si="1"/>
        <v>35.258240667405509</v>
      </c>
      <c r="K66" s="22">
        <f t="shared" si="5"/>
        <v>5461.03225647</v>
      </c>
      <c r="L66" s="23">
        <f t="shared" si="5"/>
        <v>1031.76919714</v>
      </c>
      <c r="M66" s="27">
        <f t="shared" si="5"/>
        <v>3547.9027509999996</v>
      </c>
      <c r="N66" s="28">
        <f t="shared" si="3"/>
        <v>64.967621218435298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อุบลราชธานี</v>
      </c>
      <c r="C67" s="22">
        <f>IF(ISERROR(VLOOKUP($O67,[1]BEx6_1!$A:$Z,3,0)),0,VLOOKUP($O67,[1]BEx6_1!$A:$Z,3,0))</f>
        <v>6989.8229551799996</v>
      </c>
      <c r="D67" s="23">
        <f>IF(ISERROR(VLOOKUP($O67,[1]BEx6_1!$A:$Z,5,0)),0,VLOOKUP($O67,[1]BEx6_1!$A:$Z,5,0))</f>
        <v>44.940653730000001</v>
      </c>
      <c r="E67" s="24">
        <f>IF(ISERROR(VLOOKUP($O67,[1]BEx6_1!$A:$Z,6,0)),0,VLOOKUP($O67,[1]BEx6_1!$A:$Z,6,0))</f>
        <v>6087.3002154100004</v>
      </c>
      <c r="F67" s="34">
        <f t="shared" si="0"/>
        <v>87.088045783746779</v>
      </c>
      <c r="G67" s="22">
        <f>IF(ISERROR(VLOOKUP($O67,[1]BEx6_1!$A:$Z,8,0)),0,VLOOKUP($O67,[1]BEx6_1!$A:$Z,8,0))</f>
        <v>7196.4289122500004</v>
      </c>
      <c r="H67" s="23">
        <f>IF(ISERROR(VLOOKUP($O67,[1]BEx6_1!$A:$Z,10,0)),0,VLOOKUP($O67,[1]BEx6_1!$A:$Z,10,0))</f>
        <v>1820.8632249100001</v>
      </c>
      <c r="I67" s="24">
        <f>IF(ISERROR(VLOOKUP($O67,[1]BEx6_1!$A:$Z,11,0)),0,VLOOKUP($O67,[1]BEx6_1!$A:$Z,11,0))</f>
        <v>3174.0087584399998</v>
      </c>
      <c r="J67" s="35">
        <f t="shared" si="1"/>
        <v>44.105330534664169</v>
      </c>
      <c r="K67" s="22">
        <f t="shared" si="5"/>
        <v>14186.251867430001</v>
      </c>
      <c r="L67" s="23">
        <f t="shared" si="5"/>
        <v>1865.80387864</v>
      </c>
      <c r="M67" s="27">
        <f t="shared" si="5"/>
        <v>9261.3089738500003</v>
      </c>
      <c r="N67" s="28">
        <f t="shared" si="3"/>
        <v>65.283691988529398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สมุทรสาคร</v>
      </c>
      <c r="C68" s="22">
        <f>IF(ISERROR(VLOOKUP($O68,[1]BEx6_1!$A:$Z,3,0)),0,VLOOKUP($O68,[1]BEx6_1!$A:$Z,3,0))</f>
        <v>1426.05283285</v>
      </c>
      <c r="D68" s="23">
        <f>IF(ISERROR(VLOOKUP($O68,[1]BEx6_1!$A:$Z,5,0)),0,VLOOKUP($O68,[1]BEx6_1!$A:$Z,5,0))</f>
        <v>6.6427553699999997</v>
      </c>
      <c r="E68" s="24">
        <f>IF(ISERROR(VLOOKUP($O68,[1]BEx6_1!$A:$Z,6,0)),0,VLOOKUP($O68,[1]BEx6_1!$A:$Z,6,0))</f>
        <v>1256.29276998</v>
      </c>
      <c r="F68" s="34">
        <f t="shared" si="0"/>
        <v>88.095808306713963</v>
      </c>
      <c r="G68" s="22">
        <f>IF(ISERROR(VLOOKUP($O68,[1]BEx6_1!$A:$Z,8,0)),0,VLOOKUP($O68,[1]BEx6_1!$A:$Z,8,0))</f>
        <v>1230.1390986900001</v>
      </c>
      <c r="H68" s="23">
        <f>IF(ISERROR(VLOOKUP($O68,[1]BEx6_1!$A:$Z,10,0)),0,VLOOKUP($O68,[1]BEx6_1!$A:$Z,10,0))</f>
        <v>623.72424353999997</v>
      </c>
      <c r="I68" s="24">
        <f>IF(ISERROR(VLOOKUP($O68,[1]BEx6_1!$A:$Z,11,0)),0,VLOOKUP($O68,[1]BEx6_1!$A:$Z,11,0))</f>
        <v>479.66910089999999</v>
      </c>
      <c r="J68" s="35">
        <f t="shared" si="1"/>
        <v>38.99307821455389</v>
      </c>
      <c r="K68" s="22">
        <f t="shared" si="5"/>
        <v>2656.19193154</v>
      </c>
      <c r="L68" s="23">
        <f t="shared" si="5"/>
        <v>630.36699891000001</v>
      </c>
      <c r="M68" s="27">
        <f t="shared" si="5"/>
        <v>1735.9618708799999</v>
      </c>
      <c r="N68" s="28">
        <f t="shared" si="3"/>
        <v>65.355287404759508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ลพบุรี</v>
      </c>
      <c r="C69" s="22">
        <f>IF(ISERROR(VLOOKUP($O69,[1]BEx6_1!$A:$Z,3,0)),0,VLOOKUP($O69,[1]BEx6_1!$A:$Z,3,0))</f>
        <v>3354.9178366299998</v>
      </c>
      <c r="D69" s="23">
        <f>IF(ISERROR(VLOOKUP($O69,[1]BEx6_1!$A:$Z,5,0)),0,VLOOKUP($O69,[1]BEx6_1!$A:$Z,5,0))</f>
        <v>40.927713820000001</v>
      </c>
      <c r="E69" s="24">
        <f>IF(ISERROR(VLOOKUP($O69,[1]BEx6_1!$A:$Z,6,0)),0,VLOOKUP($O69,[1]BEx6_1!$A:$Z,6,0))</f>
        <v>2833.7443506</v>
      </c>
      <c r="F69" s="34">
        <f t="shared" si="0"/>
        <v>84.465387487595933</v>
      </c>
      <c r="G69" s="22">
        <f>IF(ISERROR(VLOOKUP($O69,[1]BEx6_1!$A:$Z,8,0)),0,VLOOKUP($O69,[1]BEx6_1!$A:$Z,8,0))</f>
        <v>4727.1583735300001</v>
      </c>
      <c r="H69" s="23">
        <f>IF(ISERROR(VLOOKUP($O69,[1]BEx6_1!$A:$Z,10,0)),0,VLOOKUP($O69,[1]BEx6_1!$A:$Z,10,0))</f>
        <v>1460.4913229199999</v>
      </c>
      <c r="I69" s="24">
        <f>IF(ISERROR(VLOOKUP($O69,[1]BEx6_1!$A:$Z,11,0)),0,VLOOKUP($O69,[1]BEx6_1!$A:$Z,11,0))</f>
        <v>2462.6583363200002</v>
      </c>
      <c r="J69" s="35">
        <f t="shared" si="1"/>
        <v>52.095955788361138</v>
      </c>
      <c r="K69" s="22">
        <f t="shared" si="5"/>
        <v>8082.0762101599994</v>
      </c>
      <c r="L69" s="23">
        <f t="shared" si="5"/>
        <v>1501.4190367399999</v>
      </c>
      <c r="M69" s="27">
        <f t="shared" si="5"/>
        <v>5296.4026869200006</v>
      </c>
      <c r="N69" s="28">
        <f t="shared" si="3"/>
        <v>65.532699138148175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ศรีษะเกษ</v>
      </c>
      <c r="C70" s="22">
        <f>IF(ISERROR(VLOOKUP($O70,[1]BEx6_1!$A:$Z,3,0)),0,VLOOKUP($O70,[1]BEx6_1!$A:$Z,3,0))</f>
        <v>4166.8097263099999</v>
      </c>
      <c r="D70" s="23">
        <f>IF(ISERROR(VLOOKUP($O70,[1]BEx6_1!$A:$Z,5,0)),0,VLOOKUP($O70,[1]BEx6_1!$A:$Z,5,0))</f>
        <v>11.22936522</v>
      </c>
      <c r="E70" s="24">
        <f>IF(ISERROR(VLOOKUP($O70,[1]BEx6_1!$A:$Z,6,0)),0,VLOOKUP($O70,[1]BEx6_1!$A:$Z,6,0))</f>
        <v>3680.4325735699999</v>
      </c>
      <c r="F70" s="34">
        <f t="shared" ref="F70:F82" si="6">IF(ISERROR(E70/C70*100),0,E70/C70*100)</f>
        <v>88.327349106705654</v>
      </c>
      <c r="G70" s="22">
        <f>IF(ISERROR(VLOOKUP($O70,[1]BEx6_1!$A:$Z,8,0)),0,VLOOKUP($O70,[1]BEx6_1!$A:$Z,8,0))</f>
        <v>3630.9597254700002</v>
      </c>
      <c r="H70" s="23">
        <f>IF(ISERROR(VLOOKUP($O70,[1]BEx6_1!$A:$Z,10,0)),0,VLOOKUP($O70,[1]BEx6_1!$A:$Z,10,0))</f>
        <v>1265.1083952199999</v>
      </c>
      <c r="I70" s="24">
        <f>IF(ISERROR(VLOOKUP($O70,[1]BEx6_1!$A:$Z,11,0)),0,VLOOKUP($O70,[1]BEx6_1!$A:$Z,11,0))</f>
        <v>1436.8833000699999</v>
      </c>
      <c r="J70" s="35">
        <f t="shared" ref="J70:J82" si="7">IF(ISERROR(I70/G70*100),0,I70/G70*100)</f>
        <v>39.573099365182472</v>
      </c>
      <c r="K70" s="22">
        <f t="shared" ref="K70:M81" si="8">C70+G70</f>
        <v>7797.7694517800001</v>
      </c>
      <c r="L70" s="23">
        <f t="shared" si="8"/>
        <v>1276.33776044</v>
      </c>
      <c r="M70" s="27">
        <f t="shared" si="8"/>
        <v>5117.3158736400001</v>
      </c>
      <c r="N70" s="28">
        <f t="shared" ref="N70:N82" si="9">IF(ISERROR(M70/K70*100),0,M70/K70*100)</f>
        <v>65.625380505086213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สกลนคร</v>
      </c>
      <c r="C71" s="22">
        <f>IF(ISERROR(VLOOKUP($O71,[1]BEx6_1!$A:$Z,3,0)),0,VLOOKUP($O71,[1]BEx6_1!$A:$Z,3,0))</f>
        <v>3362.9493526400001</v>
      </c>
      <c r="D71" s="23">
        <f>IF(ISERROR(VLOOKUP($O71,[1]BEx6_1!$A:$Z,5,0)),0,VLOOKUP($O71,[1]BEx6_1!$A:$Z,5,0))</f>
        <v>29.82888144</v>
      </c>
      <c r="E71" s="24">
        <f>IF(ISERROR(VLOOKUP($O71,[1]BEx6_1!$A:$Z,6,0)),0,VLOOKUP($O71,[1]BEx6_1!$A:$Z,6,0))</f>
        <v>2892.6287407899999</v>
      </c>
      <c r="F71" s="34">
        <f t="shared" si="6"/>
        <v>86.014638862140856</v>
      </c>
      <c r="G71" s="22">
        <f>IF(ISERROR(VLOOKUP($O71,[1]BEx6_1!$A:$Z,8,0)),0,VLOOKUP($O71,[1]BEx6_1!$A:$Z,8,0))</f>
        <v>3941.0064528600001</v>
      </c>
      <c r="H71" s="23">
        <f>IF(ISERROR(VLOOKUP($O71,[1]BEx6_1!$A:$Z,10,0)),0,VLOOKUP($O71,[1]BEx6_1!$A:$Z,10,0))</f>
        <v>978.96750785999996</v>
      </c>
      <c r="I71" s="24">
        <f>IF(ISERROR(VLOOKUP($O71,[1]BEx6_1!$A:$Z,11,0)),0,VLOOKUP($O71,[1]BEx6_1!$A:$Z,11,0))</f>
        <v>1912.4870192400001</v>
      </c>
      <c r="J71" s="35">
        <f t="shared" si="7"/>
        <v>48.527883476366874</v>
      </c>
      <c r="K71" s="22">
        <f t="shared" si="8"/>
        <v>7303.9558054999998</v>
      </c>
      <c r="L71" s="23">
        <f t="shared" si="8"/>
        <v>1008.7963893</v>
      </c>
      <c r="M71" s="27">
        <f t="shared" si="8"/>
        <v>4805.1157600300003</v>
      </c>
      <c r="N71" s="28">
        <f t="shared" si="9"/>
        <v>65.787853705408082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เชียงราย</v>
      </c>
      <c r="C72" s="22">
        <f>IF(ISERROR(VLOOKUP($O72,[1]BEx6_1!$A:$Z,3,0)),0,VLOOKUP($O72,[1]BEx6_1!$A:$Z,3,0))</f>
        <v>5052.4029257299999</v>
      </c>
      <c r="D72" s="23">
        <f>IF(ISERROR(VLOOKUP($O72,[1]BEx6_1!$A:$Z,5,0)),0,VLOOKUP($O72,[1]BEx6_1!$A:$Z,5,0))</f>
        <v>32.808077670000003</v>
      </c>
      <c r="E72" s="24">
        <f>IF(ISERROR(VLOOKUP($O72,[1]BEx6_1!$A:$Z,6,0)),0,VLOOKUP($O72,[1]BEx6_1!$A:$Z,6,0))</f>
        <v>4474.8217896899996</v>
      </c>
      <c r="F72" s="34">
        <f t="shared" si="6"/>
        <v>88.568189344151563</v>
      </c>
      <c r="G72" s="22">
        <f>IF(ISERROR(VLOOKUP($O72,[1]BEx6_1!$A:$Z,8,0)),0,VLOOKUP($O72,[1]BEx6_1!$A:$Z,8,0))</f>
        <v>5481.4402188900003</v>
      </c>
      <c r="H72" s="23">
        <f>IF(ISERROR(VLOOKUP($O72,[1]BEx6_1!$A:$Z,10,0)),0,VLOOKUP($O72,[1]BEx6_1!$A:$Z,10,0))</f>
        <v>1598.99050147</v>
      </c>
      <c r="I72" s="24">
        <f>IF(ISERROR(VLOOKUP($O72,[1]BEx6_1!$A:$Z,11,0)),0,VLOOKUP($O72,[1]BEx6_1!$A:$Z,11,0))</f>
        <v>2502.64047196</v>
      </c>
      <c r="J72" s="35">
        <f t="shared" si="7"/>
        <v>45.656622566738278</v>
      </c>
      <c r="K72" s="22">
        <f t="shared" si="8"/>
        <v>10533.843144620001</v>
      </c>
      <c r="L72" s="23">
        <f t="shared" si="8"/>
        <v>1631.7985791400001</v>
      </c>
      <c r="M72" s="27">
        <f t="shared" si="8"/>
        <v>6977.4622616500001</v>
      </c>
      <c r="N72" s="28">
        <f t="shared" si="9"/>
        <v>66.238524400409659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สุโขทัย</v>
      </c>
      <c r="C73" s="22">
        <f>IF(ISERROR(VLOOKUP($O73,[1]BEx6_1!$A:$Z,3,0)),0,VLOOKUP($O73,[1]BEx6_1!$A:$Z,3,0))</f>
        <v>1805.09777448</v>
      </c>
      <c r="D73" s="23">
        <f>IF(ISERROR(VLOOKUP($O73,[1]BEx6_1!$A:$Z,5,0)),0,VLOOKUP($O73,[1]BEx6_1!$A:$Z,5,0))</f>
        <v>7.8638478799999998</v>
      </c>
      <c r="E73" s="24">
        <f>IF(ISERROR(VLOOKUP($O73,[1]BEx6_1!$A:$Z,6,0)),0,VLOOKUP($O73,[1]BEx6_1!$A:$Z,6,0))</f>
        <v>1611.3391713399999</v>
      </c>
      <c r="F73" s="34">
        <f t="shared" si="6"/>
        <v>89.266032794494095</v>
      </c>
      <c r="G73" s="22">
        <f>IF(ISERROR(VLOOKUP($O73,[1]BEx6_1!$A:$Z,8,0)),0,VLOOKUP($O73,[1]BEx6_1!$A:$Z,8,0))</f>
        <v>3295.0430271099999</v>
      </c>
      <c r="H73" s="23">
        <f>IF(ISERROR(VLOOKUP($O73,[1]BEx6_1!$A:$Z,10,0)),0,VLOOKUP($O73,[1]BEx6_1!$A:$Z,10,0))</f>
        <v>766.05983351999998</v>
      </c>
      <c r="I73" s="24">
        <f>IF(ISERROR(VLOOKUP($O73,[1]BEx6_1!$A:$Z,11,0)),0,VLOOKUP($O73,[1]BEx6_1!$A:$Z,11,0))</f>
        <v>1770.1516670000001</v>
      </c>
      <c r="J73" s="35">
        <f t="shared" si="7"/>
        <v>53.721655603160848</v>
      </c>
      <c r="K73" s="22">
        <f t="shared" si="8"/>
        <v>5100.1408015899997</v>
      </c>
      <c r="L73" s="23">
        <f t="shared" si="8"/>
        <v>773.92368139999996</v>
      </c>
      <c r="M73" s="27">
        <f t="shared" si="8"/>
        <v>3381.4908383399998</v>
      </c>
      <c r="N73" s="28">
        <f t="shared" si="9"/>
        <v>66.301911454793554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ปัตตานี</v>
      </c>
      <c r="C74" s="22">
        <f>IF(ISERROR(VLOOKUP($O74,[1]BEx6_1!$A:$Z,3,0)),0,VLOOKUP($O74,[1]BEx6_1!$A:$Z,3,0))</f>
        <v>4735.4204487899997</v>
      </c>
      <c r="D74" s="23">
        <f>IF(ISERROR(VLOOKUP($O74,[1]BEx6_1!$A:$Z,5,0)),0,VLOOKUP($O74,[1]BEx6_1!$A:$Z,5,0))</f>
        <v>26.731977950000001</v>
      </c>
      <c r="E74" s="24">
        <f>IF(ISERROR(VLOOKUP($O74,[1]BEx6_1!$A:$Z,6,0)),0,VLOOKUP($O74,[1]BEx6_1!$A:$Z,6,0))</f>
        <v>4065.5444635099998</v>
      </c>
      <c r="F74" s="34">
        <f t="shared" si="6"/>
        <v>85.853928019186398</v>
      </c>
      <c r="G74" s="22">
        <f>IF(ISERROR(VLOOKUP($O74,[1]BEx6_1!$A:$Z,8,0)),0,VLOOKUP($O74,[1]BEx6_1!$A:$Z,8,0))</f>
        <v>3182.54170131</v>
      </c>
      <c r="H74" s="23">
        <f>IF(ISERROR(VLOOKUP($O74,[1]BEx6_1!$A:$Z,10,0)),0,VLOOKUP($O74,[1]BEx6_1!$A:$Z,10,0))</f>
        <v>1377.7362323</v>
      </c>
      <c r="I74" s="24">
        <f>IF(ISERROR(VLOOKUP($O74,[1]BEx6_1!$A:$Z,11,0)),0,VLOOKUP($O74,[1]BEx6_1!$A:$Z,11,0))</f>
        <v>1229.2682170400001</v>
      </c>
      <c r="J74" s="35">
        <f t="shared" si="7"/>
        <v>38.625360872223851</v>
      </c>
      <c r="K74" s="22">
        <f t="shared" si="8"/>
        <v>7917.9621501000001</v>
      </c>
      <c r="L74" s="23">
        <f t="shared" si="8"/>
        <v>1404.4682102500001</v>
      </c>
      <c r="M74" s="27">
        <f t="shared" si="8"/>
        <v>5294.8126805499996</v>
      </c>
      <c r="N74" s="28">
        <f t="shared" si="9"/>
        <v>66.870901630707209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หนองคาย</v>
      </c>
      <c r="C75" s="22">
        <f>IF(ISERROR(VLOOKUP($O75,[1]BEx6_1!$A:$Z,3,0)),0,VLOOKUP($O75,[1]BEx6_1!$A:$Z,3,0))</f>
        <v>1678.56067059</v>
      </c>
      <c r="D75" s="23">
        <f>IF(ISERROR(VLOOKUP($O75,[1]BEx6_1!$A:$Z,5,0)),0,VLOOKUP($O75,[1]BEx6_1!$A:$Z,5,0))</f>
        <v>5.7538004599999999</v>
      </c>
      <c r="E75" s="24">
        <f>IF(ISERROR(VLOOKUP($O75,[1]BEx6_1!$A:$Z,6,0)),0,VLOOKUP($O75,[1]BEx6_1!$A:$Z,6,0))</f>
        <v>1466.05106873</v>
      </c>
      <c r="F75" s="34">
        <f t="shared" si="6"/>
        <v>87.339772366684571</v>
      </c>
      <c r="G75" s="22">
        <f>IF(ISERROR(VLOOKUP($O75,[1]BEx6_1!$A:$Z,8,0)),0,VLOOKUP($O75,[1]BEx6_1!$A:$Z,8,0))</f>
        <v>1838.09929377</v>
      </c>
      <c r="H75" s="23">
        <f>IF(ISERROR(VLOOKUP($O75,[1]BEx6_1!$A:$Z,10,0)),0,VLOOKUP($O75,[1]BEx6_1!$A:$Z,10,0))</f>
        <v>503.46804472000002</v>
      </c>
      <c r="I75" s="24">
        <f>IF(ISERROR(VLOOKUP($O75,[1]BEx6_1!$A:$Z,11,0)),0,VLOOKUP($O75,[1]BEx6_1!$A:$Z,11,0))</f>
        <v>917.75454616000002</v>
      </c>
      <c r="J75" s="35">
        <f t="shared" si="7"/>
        <v>49.929541307730787</v>
      </c>
      <c r="K75" s="22">
        <f t="shared" si="8"/>
        <v>3516.6599643600002</v>
      </c>
      <c r="L75" s="23">
        <f t="shared" si="8"/>
        <v>509.22184518</v>
      </c>
      <c r="M75" s="27">
        <f t="shared" si="8"/>
        <v>2383.80561489</v>
      </c>
      <c r="N75" s="28">
        <f t="shared" si="9"/>
        <v>67.786070847024035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ขอนแก่น</v>
      </c>
      <c r="C76" s="22">
        <f>IF(ISERROR(VLOOKUP($O76,[1]BEx6_1!$A:$Z,3,0)),0,VLOOKUP($O76,[1]BEx6_1!$A:$Z,3,0))</f>
        <v>10558.364489580001</v>
      </c>
      <c r="D76" s="23">
        <f>IF(ISERROR(VLOOKUP($O76,[1]BEx6_1!$A:$Z,5,0)),0,VLOOKUP($O76,[1]BEx6_1!$A:$Z,5,0))</f>
        <v>68.248990090000007</v>
      </c>
      <c r="E76" s="24">
        <f>IF(ISERROR(VLOOKUP($O76,[1]BEx6_1!$A:$Z,6,0)),0,VLOOKUP($O76,[1]BEx6_1!$A:$Z,6,0))</f>
        <v>9624.7581062600002</v>
      </c>
      <c r="F76" s="34">
        <f t="shared" si="6"/>
        <v>91.157660978256885</v>
      </c>
      <c r="G76" s="22">
        <f>IF(ISERROR(VLOOKUP($O76,[1]BEx6_1!$A:$Z,8,0)),0,VLOOKUP($O76,[1]BEx6_1!$A:$Z,8,0))</f>
        <v>9522.53485086</v>
      </c>
      <c r="H76" s="23">
        <f>IF(ISERROR(VLOOKUP($O76,[1]BEx6_1!$A:$Z,10,0)),0,VLOOKUP($O76,[1]BEx6_1!$A:$Z,10,0))</f>
        <v>3559.5529168200001</v>
      </c>
      <c r="I76" s="24">
        <f>IF(ISERROR(VLOOKUP($O76,[1]BEx6_1!$A:$Z,11,0)),0,VLOOKUP($O76,[1]BEx6_1!$A:$Z,11,0))</f>
        <v>4172.2326498499997</v>
      </c>
      <c r="J76" s="35">
        <f t="shared" si="7"/>
        <v>43.814306959172711</v>
      </c>
      <c r="K76" s="22">
        <f t="shared" si="8"/>
        <v>20080.899340440003</v>
      </c>
      <c r="L76" s="23">
        <f t="shared" si="8"/>
        <v>3627.8019069100001</v>
      </c>
      <c r="M76" s="27">
        <f t="shared" si="8"/>
        <v>13796.990756110001</v>
      </c>
      <c r="N76" s="28">
        <f t="shared" si="9"/>
        <v>68.707036085405164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ตาก</v>
      </c>
      <c r="C77" s="22">
        <f>IF(ISERROR(VLOOKUP($O77,[1]BEx6_1!$A:$Z,3,0)),0,VLOOKUP($O77,[1]BEx6_1!$A:$Z,3,0))</f>
        <v>2513.8484828599999</v>
      </c>
      <c r="D77" s="23">
        <f>IF(ISERROR(VLOOKUP($O77,[1]BEx6_1!$A:$Z,5,0)),0,VLOOKUP($O77,[1]BEx6_1!$A:$Z,5,0))</f>
        <v>14.414812270000001</v>
      </c>
      <c r="E77" s="24">
        <f>IF(ISERROR(VLOOKUP($O77,[1]BEx6_1!$A:$Z,6,0)),0,VLOOKUP($O77,[1]BEx6_1!$A:$Z,6,0))</f>
        <v>2200.58235775</v>
      </c>
      <c r="F77" s="34">
        <f t="shared" si="6"/>
        <v>87.538384781504504</v>
      </c>
      <c r="G77" s="22">
        <f>IF(ISERROR(VLOOKUP($O77,[1]BEx6_1!$A:$Z,8,0)),0,VLOOKUP($O77,[1]BEx6_1!$A:$Z,8,0))</f>
        <v>2361.8426952099999</v>
      </c>
      <c r="H77" s="23">
        <f>IF(ISERROR(VLOOKUP($O77,[1]BEx6_1!$A:$Z,10,0)),0,VLOOKUP($O77,[1]BEx6_1!$A:$Z,10,0))</f>
        <v>746.40084815</v>
      </c>
      <c r="I77" s="24">
        <f>IF(ISERROR(VLOOKUP($O77,[1]BEx6_1!$A:$Z,11,0)),0,VLOOKUP($O77,[1]BEx6_1!$A:$Z,11,0))</f>
        <v>1201.7787227599999</v>
      </c>
      <c r="J77" s="35">
        <f t="shared" si="7"/>
        <v>50.883097557568092</v>
      </c>
      <c r="K77" s="22">
        <f t="shared" si="8"/>
        <v>4875.6911780699993</v>
      </c>
      <c r="L77" s="23">
        <f t="shared" si="8"/>
        <v>760.81566041999997</v>
      </c>
      <c r="M77" s="27">
        <f t="shared" si="8"/>
        <v>3402.3610805099997</v>
      </c>
      <c r="N77" s="28">
        <f t="shared" si="9"/>
        <v>69.782128445977492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12533.684307310001</v>
      </c>
      <c r="D78" s="23">
        <f>IF(ISERROR(VLOOKUP($O78,[1]BEx6_1!$A:$Z,5,0)),0,VLOOKUP($O78,[1]BEx6_1!$A:$Z,5,0))</f>
        <v>73.425324090000004</v>
      </c>
      <c r="E78" s="24">
        <f>IF(ISERROR(VLOOKUP($O78,[1]BEx6_1!$A:$Z,6,0)),0,VLOOKUP($O78,[1]BEx6_1!$A:$Z,6,0))</f>
        <v>11495.43853994</v>
      </c>
      <c r="F78" s="34">
        <f t="shared" si="6"/>
        <v>91.716356165405671</v>
      </c>
      <c r="G78" s="22">
        <f>IF(ISERROR(VLOOKUP($O78,[1]BEx6_1!$A:$Z,8,0)),0,VLOOKUP($O78,[1]BEx6_1!$A:$Z,8,0))</f>
        <v>12041.397551030001</v>
      </c>
      <c r="H78" s="23">
        <f>IF(ISERROR(VLOOKUP($O78,[1]BEx6_1!$A:$Z,10,0)),0,VLOOKUP($O78,[1]BEx6_1!$A:$Z,10,0))</f>
        <v>4609.86943101</v>
      </c>
      <c r="I78" s="24">
        <f>IF(ISERROR(VLOOKUP($O78,[1]BEx6_1!$A:$Z,11,0)),0,VLOOKUP($O78,[1]BEx6_1!$A:$Z,11,0))</f>
        <v>5712.8415206999998</v>
      </c>
      <c r="J78" s="37">
        <f t="shared" si="7"/>
        <v>47.443342822040897</v>
      </c>
      <c r="K78" s="22">
        <f t="shared" si="8"/>
        <v>24575.081858340003</v>
      </c>
      <c r="L78" s="23">
        <f t="shared" si="8"/>
        <v>4683.2947550999997</v>
      </c>
      <c r="M78" s="24">
        <f t="shared" si="8"/>
        <v>17208.280060639998</v>
      </c>
      <c r="N78" s="28">
        <f t="shared" si="9"/>
        <v>70.023286839225946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นครศรีธรรมราช</v>
      </c>
      <c r="C79" s="22">
        <f>IF(ISERROR(VLOOKUP($O79,[1]BEx6_1!$A:$Z,3,0)),0,VLOOKUP($O79,[1]BEx6_1!$A:$Z,3,0))</f>
        <v>10196.62396218</v>
      </c>
      <c r="D79" s="23">
        <f>IF(ISERROR(VLOOKUP($O79,[1]BEx6_1!$A:$Z,5,0)),0,VLOOKUP($O79,[1]BEx6_1!$A:$Z,5,0))</f>
        <v>39.621837550000002</v>
      </c>
      <c r="E79" s="24">
        <f>IF(ISERROR(VLOOKUP($O79,[1]BEx6_1!$A:$Z,6,0)),0,VLOOKUP($O79,[1]BEx6_1!$A:$Z,6,0))</f>
        <v>9360.1847523699998</v>
      </c>
      <c r="F79" s="34">
        <f t="shared" si="6"/>
        <v>91.796900494591043</v>
      </c>
      <c r="G79" s="22">
        <f>IF(ISERROR(VLOOKUP($O79,[1]BEx6_1!$A:$Z,8,0)),0,VLOOKUP($O79,[1]BEx6_1!$A:$Z,8,0))</f>
        <v>7130.3526475400004</v>
      </c>
      <c r="H79" s="23">
        <f>IF(ISERROR(VLOOKUP($O79,[1]BEx6_1!$A:$Z,10,0)),0,VLOOKUP($O79,[1]BEx6_1!$A:$Z,10,0))</f>
        <v>1716.48630127</v>
      </c>
      <c r="I79" s="24">
        <f>IF(ISERROR(VLOOKUP($O79,[1]BEx6_1!$A:$Z,11,0)),0,VLOOKUP($O79,[1]BEx6_1!$A:$Z,11,0))</f>
        <v>2792.3603548000001</v>
      </c>
      <c r="J79" s="35">
        <f t="shared" si="7"/>
        <v>39.161602417565916</v>
      </c>
      <c r="K79" s="22">
        <f t="shared" si="8"/>
        <v>17326.976609720001</v>
      </c>
      <c r="L79" s="23">
        <f t="shared" si="8"/>
        <v>1756.10813882</v>
      </c>
      <c r="M79" s="27">
        <f t="shared" si="8"/>
        <v>12152.545107170001</v>
      </c>
      <c r="N79" s="28">
        <f t="shared" si="9"/>
        <v>70.136558621269955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พะเยา</v>
      </c>
      <c r="C80" s="22">
        <f>IF(ISERROR(VLOOKUP($O80,[1]BEx6_1!$A:$Z,3,0)),0,VLOOKUP($O80,[1]BEx6_1!$A:$Z,3,0))</f>
        <v>2197.37759779</v>
      </c>
      <c r="D80" s="23">
        <f>IF(ISERROR(VLOOKUP($O80,[1]BEx6_1!$A:$Z,5,0)),0,VLOOKUP($O80,[1]BEx6_1!$A:$Z,5,0))</f>
        <v>13.511122820000001</v>
      </c>
      <c r="E80" s="24">
        <f>IF(ISERROR(VLOOKUP($O80,[1]BEx6_1!$A:$Z,6,0)),0,VLOOKUP($O80,[1]BEx6_1!$A:$Z,6,0))</f>
        <v>1955.5848195799999</v>
      </c>
      <c r="F80" s="34">
        <f t="shared" si="6"/>
        <v>88.99630275410189</v>
      </c>
      <c r="G80" s="22">
        <f>IF(ISERROR(VLOOKUP($O80,[1]BEx6_1!$A:$Z,8,0)),0,VLOOKUP($O80,[1]BEx6_1!$A:$Z,8,0))</f>
        <v>1952.5041346999999</v>
      </c>
      <c r="H80" s="23">
        <f>IF(ISERROR(VLOOKUP($O80,[1]BEx6_1!$A:$Z,10,0)),0,VLOOKUP($O80,[1]BEx6_1!$A:$Z,10,0))</f>
        <v>447.77443733000001</v>
      </c>
      <c r="I80" s="24">
        <f>IF(ISERROR(VLOOKUP($O80,[1]BEx6_1!$A:$Z,11,0)),0,VLOOKUP($O80,[1]BEx6_1!$A:$Z,11,0))</f>
        <v>1035.7661999100001</v>
      </c>
      <c r="J80" s="35">
        <f t="shared" si="7"/>
        <v>53.048092523970226</v>
      </c>
      <c r="K80" s="22">
        <f t="shared" si="8"/>
        <v>4149.8817324900001</v>
      </c>
      <c r="L80" s="23">
        <f t="shared" si="8"/>
        <v>461.28556015000004</v>
      </c>
      <c r="M80" s="27">
        <f t="shared" si="8"/>
        <v>2991.35101949</v>
      </c>
      <c r="N80" s="28">
        <f t="shared" si="9"/>
        <v>72.082801687342027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14447.507417119999</v>
      </c>
      <c r="D81" s="23">
        <f>IF(ISERROR(VLOOKUP($O81,[1]BEx6_1!$A:$Z,5,0)),0,VLOOKUP($O81,[1]BEx6_1!$A:$Z,5,0))</f>
        <v>92.524734460000005</v>
      </c>
      <c r="E81" s="24">
        <f>IF(ISERROR(VLOOKUP($O81,[1]BEx6_1!$A:$Z,6,0)),0,VLOOKUP($O81,[1]BEx6_1!$A:$Z,6,0))</f>
        <v>13126.02514349</v>
      </c>
      <c r="F81" s="34">
        <f t="shared" si="6"/>
        <v>90.853216160567115</v>
      </c>
      <c r="G81" s="24">
        <f>IF(ISERROR(VLOOKUP($O81,[1]BEx6_1!$A:$Z,8,0)),0,VLOOKUP($O81,[1]BEx6_1!$A:$Z,8,0))</f>
        <v>9394.6239303900002</v>
      </c>
      <c r="H81" s="24">
        <f>IF(ISERROR(VLOOKUP($O81,[1]BEx6_1!$A:$Z,10,0)),0,VLOOKUP($O81,[1]BEx6_1!$A:$Z,10,0))</f>
        <v>3075.2754591900002</v>
      </c>
      <c r="I81" s="24">
        <f>IF(ISERROR(VLOOKUP($O81,[1]BEx6_1!$A:$Z,11,0)),0,VLOOKUP($O81,[1]BEx6_1!$A:$Z,11,0))</f>
        <v>4802.0120910599999</v>
      </c>
      <c r="J81" s="35">
        <f t="shared" si="7"/>
        <v>51.114468515618952</v>
      </c>
      <c r="K81" s="22">
        <f t="shared" si="8"/>
        <v>23842.13134751</v>
      </c>
      <c r="L81" s="23">
        <f t="shared" si="8"/>
        <v>3167.8001936500004</v>
      </c>
      <c r="M81" s="27">
        <f t="shared" si="8"/>
        <v>17928.03723455</v>
      </c>
      <c r="N81" s="28">
        <f t="shared" si="9"/>
        <v>75.194775891637505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245134.66648848003</v>
      </c>
      <c r="D82" s="41">
        <f>SUM(D6:D81)</f>
        <v>2959.4137752699999</v>
      </c>
      <c r="E82" s="42">
        <f>SUM(E6:E81)</f>
        <v>212709.68066092004</v>
      </c>
      <c r="F82" s="43">
        <f t="shared" si="6"/>
        <v>86.772582478013661</v>
      </c>
      <c r="G82" s="40">
        <f>SUM(G6:G81)</f>
        <v>289818.52111637994</v>
      </c>
      <c r="H82" s="41">
        <f>SUM(H6:H81)</f>
        <v>101792.11105743</v>
      </c>
      <c r="I82" s="42">
        <f>SUM(I6:I81)</f>
        <v>120224.42175509997</v>
      </c>
      <c r="J82" s="43">
        <f t="shared" si="7"/>
        <v>41.482656557626449</v>
      </c>
      <c r="K82" s="40">
        <f>SUM(K6:K81)</f>
        <v>534953.1876048597</v>
      </c>
      <c r="L82" s="44">
        <f>SUM(L6:L81)</f>
        <v>104751.52483270003</v>
      </c>
      <c r="M82" s="42">
        <f>SUM(M6:M81)</f>
        <v>332934.10241602006</v>
      </c>
      <c r="N82" s="43">
        <f t="shared" si="9"/>
        <v>62.236118997002791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28 พฤษภาคม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11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9" priority="4" rank="3"/>
    <cfRule type="top10" dxfId="8" priority="5" bottom="1" rank="3"/>
  </conditionalFormatting>
  <conditionalFormatting sqref="A6:A81">
    <cfRule type="top10" dxfId="5" priority="6" rank="3"/>
    <cfRule type="top10" dxfId="4" priority="7" bottom="1" rank="3"/>
  </conditionalFormatting>
  <conditionalFormatting sqref="B6:B81">
    <cfRule type="expression" dxfId="1" priority="1">
      <formula>OR($A6=1,$A6=2,$A6=3)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2021-05-31T04:18:36Z</dcterms:created>
  <dcterms:modified xsi:type="dcterms:W3CDTF">2021-05-31T04:19:18Z</dcterms:modified>
</cp:coreProperties>
</file>