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หน่วยงาน'!$A$6:$S$316</definedName>
    <definedName name="_xlnm.Print_Area" localSheetId="0">'3. หน่วยงาน'!$A$1:$O$313</definedName>
  </definedNames>
  <calcPr calcId="145621"/>
</workbook>
</file>

<file path=xl/calcChain.xml><?xml version="1.0" encoding="utf-8"?>
<calcChain xmlns="http://schemas.openxmlformats.org/spreadsheetml/2006/main">
  <c r="B312" i="1" l="1"/>
  <c r="B311" i="1"/>
  <c r="B310" i="1"/>
  <c r="B309" i="1"/>
  <c r="L307" i="1"/>
  <c r="I307" i="1"/>
  <c r="J307" i="1" s="1"/>
  <c r="H307" i="1"/>
  <c r="G307" i="1"/>
  <c r="E307" i="1"/>
  <c r="N307" i="1" s="1"/>
  <c r="O307" i="1" s="1"/>
  <c r="D307" i="1"/>
  <c r="M307" i="1" s="1"/>
  <c r="C307" i="1"/>
  <c r="K307" i="1" s="1"/>
  <c r="B307" i="1"/>
  <c r="N306" i="1"/>
  <c r="O306" i="1" s="1"/>
  <c r="M306" i="1"/>
  <c r="L306" i="1"/>
  <c r="J306" i="1"/>
  <c r="I306" i="1"/>
  <c r="H306" i="1"/>
  <c r="G306" i="1"/>
  <c r="F306" i="1"/>
  <c r="E306" i="1"/>
  <c r="D306" i="1"/>
  <c r="C306" i="1"/>
  <c r="K306" i="1" s="1"/>
  <c r="B306" i="1"/>
  <c r="L305" i="1"/>
  <c r="I305" i="1"/>
  <c r="J305" i="1" s="1"/>
  <c r="H305" i="1"/>
  <c r="G305" i="1"/>
  <c r="E305" i="1"/>
  <c r="N305" i="1" s="1"/>
  <c r="O305" i="1" s="1"/>
  <c r="D305" i="1"/>
  <c r="M305" i="1" s="1"/>
  <c r="C305" i="1"/>
  <c r="K305" i="1" s="1"/>
  <c r="B305" i="1"/>
  <c r="N304" i="1"/>
  <c r="O304" i="1" s="1"/>
  <c r="M304" i="1"/>
  <c r="L304" i="1"/>
  <c r="J304" i="1"/>
  <c r="I304" i="1"/>
  <c r="H304" i="1"/>
  <c r="G304" i="1"/>
  <c r="F304" i="1"/>
  <c r="E304" i="1"/>
  <c r="D304" i="1"/>
  <c r="C304" i="1"/>
  <c r="K304" i="1" s="1"/>
  <c r="B304" i="1"/>
  <c r="L303" i="1"/>
  <c r="I303" i="1"/>
  <c r="J303" i="1" s="1"/>
  <c r="H303" i="1"/>
  <c r="G303" i="1"/>
  <c r="E303" i="1"/>
  <c r="N303" i="1" s="1"/>
  <c r="O303" i="1" s="1"/>
  <c r="D303" i="1"/>
  <c r="M303" i="1" s="1"/>
  <c r="C303" i="1"/>
  <c r="K303" i="1" s="1"/>
  <c r="B303" i="1"/>
  <c r="N302" i="1"/>
  <c r="O302" i="1" s="1"/>
  <c r="L302" i="1"/>
  <c r="J302" i="1"/>
  <c r="I302" i="1"/>
  <c r="H302" i="1"/>
  <c r="G302" i="1"/>
  <c r="F302" i="1"/>
  <c r="E302" i="1"/>
  <c r="D302" i="1"/>
  <c r="M302" i="1" s="1"/>
  <c r="C302" i="1"/>
  <c r="K302" i="1" s="1"/>
  <c r="B302" i="1"/>
  <c r="N301" i="1"/>
  <c r="L301" i="1"/>
  <c r="I301" i="1"/>
  <c r="H301" i="1"/>
  <c r="G301" i="1"/>
  <c r="J301" i="1" s="1"/>
  <c r="E301" i="1"/>
  <c r="D301" i="1"/>
  <c r="M301" i="1" s="1"/>
  <c r="C301" i="1"/>
  <c r="K301" i="1" s="1"/>
  <c r="O301" i="1" s="1"/>
  <c r="B301" i="1"/>
  <c r="N300" i="1"/>
  <c r="O300" i="1" s="1"/>
  <c r="L300" i="1"/>
  <c r="J300" i="1"/>
  <c r="I300" i="1"/>
  <c r="H300" i="1"/>
  <c r="G300" i="1"/>
  <c r="F300" i="1"/>
  <c r="E300" i="1"/>
  <c r="D300" i="1"/>
  <c r="M300" i="1" s="1"/>
  <c r="C300" i="1"/>
  <c r="K300" i="1" s="1"/>
  <c r="B300" i="1"/>
  <c r="N299" i="1"/>
  <c r="L299" i="1"/>
  <c r="I299" i="1"/>
  <c r="H299" i="1"/>
  <c r="G299" i="1"/>
  <c r="J299" i="1" s="1"/>
  <c r="E299" i="1"/>
  <c r="D299" i="1"/>
  <c r="M299" i="1" s="1"/>
  <c r="C299" i="1"/>
  <c r="K299" i="1" s="1"/>
  <c r="O299" i="1" s="1"/>
  <c r="B299" i="1"/>
  <c r="N298" i="1"/>
  <c r="O298" i="1" s="1"/>
  <c r="M298" i="1"/>
  <c r="L298" i="1"/>
  <c r="J298" i="1"/>
  <c r="I298" i="1"/>
  <c r="H298" i="1"/>
  <c r="G298" i="1"/>
  <c r="F298" i="1"/>
  <c r="E298" i="1"/>
  <c r="D298" i="1"/>
  <c r="C298" i="1"/>
  <c r="K298" i="1" s="1"/>
  <c r="B298" i="1"/>
  <c r="N297" i="1"/>
  <c r="L297" i="1"/>
  <c r="I297" i="1"/>
  <c r="H297" i="1"/>
  <c r="G297" i="1"/>
  <c r="J297" i="1" s="1"/>
  <c r="E297" i="1"/>
  <c r="D297" i="1"/>
  <c r="M297" i="1" s="1"/>
  <c r="C297" i="1"/>
  <c r="K297" i="1" s="1"/>
  <c r="O297" i="1" s="1"/>
  <c r="B297" i="1"/>
  <c r="N296" i="1"/>
  <c r="O296" i="1" s="1"/>
  <c r="M296" i="1"/>
  <c r="L296" i="1"/>
  <c r="J296" i="1"/>
  <c r="I296" i="1"/>
  <c r="H296" i="1"/>
  <c r="G296" i="1"/>
  <c r="F296" i="1"/>
  <c r="E296" i="1"/>
  <c r="D296" i="1"/>
  <c r="C296" i="1"/>
  <c r="K296" i="1" s="1"/>
  <c r="B296" i="1"/>
  <c r="N295" i="1"/>
  <c r="L295" i="1"/>
  <c r="I295" i="1"/>
  <c r="H295" i="1"/>
  <c r="G295" i="1"/>
  <c r="J295" i="1" s="1"/>
  <c r="E295" i="1"/>
  <c r="D295" i="1"/>
  <c r="M295" i="1" s="1"/>
  <c r="C295" i="1"/>
  <c r="K295" i="1" s="1"/>
  <c r="O295" i="1" s="1"/>
  <c r="B295" i="1"/>
  <c r="N294" i="1"/>
  <c r="O294" i="1" s="1"/>
  <c r="L294" i="1"/>
  <c r="J294" i="1"/>
  <c r="I294" i="1"/>
  <c r="H294" i="1"/>
  <c r="G294" i="1"/>
  <c r="F294" i="1"/>
  <c r="E294" i="1"/>
  <c r="D294" i="1"/>
  <c r="M294" i="1" s="1"/>
  <c r="C294" i="1"/>
  <c r="K294" i="1" s="1"/>
  <c r="B294" i="1"/>
  <c r="N293" i="1"/>
  <c r="L293" i="1"/>
  <c r="I293" i="1"/>
  <c r="H293" i="1"/>
  <c r="G293" i="1"/>
  <c r="J293" i="1" s="1"/>
  <c r="E293" i="1"/>
  <c r="D293" i="1"/>
  <c r="M293" i="1" s="1"/>
  <c r="C293" i="1"/>
  <c r="K293" i="1" s="1"/>
  <c r="O293" i="1" s="1"/>
  <c r="B293" i="1"/>
  <c r="N292" i="1"/>
  <c r="O292" i="1" s="1"/>
  <c r="L292" i="1"/>
  <c r="J292" i="1"/>
  <c r="I292" i="1"/>
  <c r="H292" i="1"/>
  <c r="G292" i="1"/>
  <c r="F292" i="1"/>
  <c r="E292" i="1"/>
  <c r="D292" i="1"/>
  <c r="M292" i="1" s="1"/>
  <c r="C292" i="1"/>
  <c r="K292" i="1" s="1"/>
  <c r="B292" i="1"/>
  <c r="N291" i="1"/>
  <c r="L291" i="1"/>
  <c r="I291" i="1"/>
  <c r="H291" i="1"/>
  <c r="G291" i="1"/>
  <c r="J291" i="1" s="1"/>
  <c r="E291" i="1"/>
  <c r="D291" i="1"/>
  <c r="M291" i="1" s="1"/>
  <c r="C291" i="1"/>
  <c r="K291" i="1" s="1"/>
  <c r="O291" i="1" s="1"/>
  <c r="B291" i="1"/>
  <c r="N290" i="1"/>
  <c r="O290" i="1" s="1"/>
  <c r="L290" i="1"/>
  <c r="J290" i="1"/>
  <c r="I290" i="1"/>
  <c r="H290" i="1"/>
  <c r="G290" i="1"/>
  <c r="F290" i="1"/>
  <c r="E290" i="1"/>
  <c r="D290" i="1"/>
  <c r="M290" i="1" s="1"/>
  <c r="C290" i="1"/>
  <c r="K290" i="1" s="1"/>
  <c r="B290" i="1"/>
  <c r="N289" i="1"/>
  <c r="L289" i="1"/>
  <c r="I289" i="1"/>
  <c r="H289" i="1"/>
  <c r="G289" i="1"/>
  <c r="J289" i="1" s="1"/>
  <c r="E289" i="1"/>
  <c r="D289" i="1"/>
  <c r="M289" i="1" s="1"/>
  <c r="C289" i="1"/>
  <c r="K289" i="1" s="1"/>
  <c r="O289" i="1" s="1"/>
  <c r="B289" i="1"/>
  <c r="N288" i="1"/>
  <c r="O288" i="1" s="1"/>
  <c r="L288" i="1"/>
  <c r="J288" i="1"/>
  <c r="I288" i="1"/>
  <c r="H288" i="1"/>
  <c r="G288" i="1"/>
  <c r="F288" i="1"/>
  <c r="E288" i="1"/>
  <c r="D288" i="1"/>
  <c r="M288" i="1" s="1"/>
  <c r="C288" i="1"/>
  <c r="K288" i="1" s="1"/>
  <c r="B288" i="1"/>
  <c r="N287" i="1"/>
  <c r="L287" i="1"/>
  <c r="I287" i="1"/>
  <c r="H287" i="1"/>
  <c r="G287" i="1"/>
  <c r="J287" i="1" s="1"/>
  <c r="E287" i="1"/>
  <c r="D287" i="1"/>
  <c r="M287" i="1" s="1"/>
  <c r="C287" i="1"/>
  <c r="K287" i="1" s="1"/>
  <c r="O287" i="1" s="1"/>
  <c r="B287" i="1"/>
  <c r="N286" i="1"/>
  <c r="M286" i="1"/>
  <c r="L286" i="1"/>
  <c r="J286" i="1"/>
  <c r="I286" i="1"/>
  <c r="H286" i="1"/>
  <c r="G286" i="1"/>
  <c r="F286" i="1"/>
  <c r="E286" i="1"/>
  <c r="D286" i="1"/>
  <c r="C286" i="1"/>
  <c r="K286" i="1" s="1"/>
  <c r="B286" i="1"/>
  <c r="N285" i="1"/>
  <c r="L285" i="1"/>
  <c r="I285" i="1"/>
  <c r="H285" i="1"/>
  <c r="G285" i="1"/>
  <c r="J285" i="1" s="1"/>
  <c r="E285" i="1"/>
  <c r="D285" i="1"/>
  <c r="M285" i="1" s="1"/>
  <c r="C285" i="1"/>
  <c r="K285" i="1" s="1"/>
  <c r="O285" i="1" s="1"/>
  <c r="B285" i="1"/>
  <c r="N284" i="1"/>
  <c r="L284" i="1"/>
  <c r="J284" i="1"/>
  <c r="I284" i="1"/>
  <c r="H284" i="1"/>
  <c r="G284" i="1"/>
  <c r="F284" i="1"/>
  <c r="E284" i="1"/>
  <c r="D284" i="1"/>
  <c r="M284" i="1" s="1"/>
  <c r="C284" i="1"/>
  <c r="K284" i="1" s="1"/>
  <c r="B284" i="1"/>
  <c r="N283" i="1"/>
  <c r="L283" i="1"/>
  <c r="I283" i="1"/>
  <c r="H283" i="1"/>
  <c r="G283" i="1"/>
  <c r="J283" i="1" s="1"/>
  <c r="E283" i="1"/>
  <c r="D283" i="1"/>
  <c r="M283" i="1" s="1"/>
  <c r="C283" i="1"/>
  <c r="K283" i="1" s="1"/>
  <c r="O283" i="1" s="1"/>
  <c r="B283" i="1"/>
  <c r="N282" i="1"/>
  <c r="L282" i="1"/>
  <c r="J282" i="1"/>
  <c r="I282" i="1"/>
  <c r="H282" i="1"/>
  <c r="G282" i="1"/>
  <c r="F282" i="1"/>
  <c r="E282" i="1"/>
  <c r="D282" i="1"/>
  <c r="M282" i="1" s="1"/>
  <c r="C282" i="1"/>
  <c r="K282" i="1" s="1"/>
  <c r="B282" i="1"/>
  <c r="N281" i="1"/>
  <c r="L281" i="1"/>
  <c r="I281" i="1"/>
  <c r="H281" i="1"/>
  <c r="G281" i="1"/>
  <c r="J281" i="1" s="1"/>
  <c r="E281" i="1"/>
  <c r="D281" i="1"/>
  <c r="M281" i="1" s="1"/>
  <c r="C281" i="1"/>
  <c r="K281" i="1" s="1"/>
  <c r="O281" i="1" s="1"/>
  <c r="B281" i="1"/>
  <c r="N280" i="1"/>
  <c r="M280" i="1"/>
  <c r="L280" i="1"/>
  <c r="J280" i="1"/>
  <c r="I280" i="1"/>
  <c r="H280" i="1"/>
  <c r="G280" i="1"/>
  <c r="F280" i="1"/>
  <c r="E280" i="1"/>
  <c r="D280" i="1"/>
  <c r="C280" i="1"/>
  <c r="K280" i="1" s="1"/>
  <c r="B280" i="1"/>
  <c r="N279" i="1"/>
  <c r="L279" i="1"/>
  <c r="I279" i="1"/>
  <c r="H279" i="1"/>
  <c r="G279" i="1"/>
  <c r="J279" i="1" s="1"/>
  <c r="E279" i="1"/>
  <c r="D279" i="1"/>
  <c r="M279" i="1" s="1"/>
  <c r="C279" i="1"/>
  <c r="K279" i="1" s="1"/>
  <c r="O279" i="1" s="1"/>
  <c r="B279" i="1"/>
  <c r="N278" i="1"/>
  <c r="O278" i="1" s="1"/>
  <c r="M278" i="1"/>
  <c r="L278" i="1"/>
  <c r="J278" i="1"/>
  <c r="I278" i="1"/>
  <c r="H278" i="1"/>
  <c r="G278" i="1"/>
  <c r="F278" i="1"/>
  <c r="E278" i="1"/>
  <c r="D278" i="1"/>
  <c r="C278" i="1"/>
  <c r="K278" i="1" s="1"/>
  <c r="B278" i="1"/>
  <c r="N277" i="1"/>
  <c r="L277" i="1"/>
  <c r="I277" i="1"/>
  <c r="H277" i="1"/>
  <c r="G277" i="1"/>
  <c r="J277" i="1" s="1"/>
  <c r="E277" i="1"/>
  <c r="D277" i="1"/>
  <c r="M277" i="1" s="1"/>
  <c r="C277" i="1"/>
  <c r="K277" i="1" s="1"/>
  <c r="O277" i="1" s="1"/>
  <c r="B277" i="1"/>
  <c r="N276" i="1"/>
  <c r="O276" i="1" s="1"/>
  <c r="L276" i="1"/>
  <c r="J276" i="1"/>
  <c r="I276" i="1"/>
  <c r="H276" i="1"/>
  <c r="G276" i="1"/>
  <c r="F276" i="1"/>
  <c r="E276" i="1"/>
  <c r="D276" i="1"/>
  <c r="M276" i="1" s="1"/>
  <c r="C276" i="1"/>
  <c r="K276" i="1" s="1"/>
  <c r="B276" i="1"/>
  <c r="N275" i="1"/>
  <c r="L275" i="1"/>
  <c r="I275" i="1"/>
  <c r="H275" i="1"/>
  <c r="G275" i="1"/>
  <c r="J275" i="1" s="1"/>
  <c r="E275" i="1"/>
  <c r="D275" i="1"/>
  <c r="M275" i="1" s="1"/>
  <c r="C275" i="1"/>
  <c r="K275" i="1" s="1"/>
  <c r="O275" i="1" s="1"/>
  <c r="B275" i="1"/>
  <c r="N274" i="1"/>
  <c r="O274" i="1" s="1"/>
  <c r="M274" i="1"/>
  <c r="L274" i="1"/>
  <c r="J274" i="1"/>
  <c r="I274" i="1"/>
  <c r="H274" i="1"/>
  <c r="G274" i="1"/>
  <c r="F274" i="1"/>
  <c r="E274" i="1"/>
  <c r="D274" i="1"/>
  <c r="C274" i="1"/>
  <c r="K274" i="1" s="1"/>
  <c r="B274" i="1"/>
  <c r="N273" i="1"/>
  <c r="L273" i="1"/>
  <c r="I273" i="1"/>
  <c r="H273" i="1"/>
  <c r="G273" i="1"/>
  <c r="J273" i="1" s="1"/>
  <c r="E273" i="1"/>
  <c r="D273" i="1"/>
  <c r="M273" i="1" s="1"/>
  <c r="C273" i="1"/>
  <c r="K273" i="1" s="1"/>
  <c r="O273" i="1" s="1"/>
  <c r="B273" i="1"/>
  <c r="N272" i="1"/>
  <c r="M272" i="1"/>
  <c r="L272" i="1"/>
  <c r="J272" i="1"/>
  <c r="I272" i="1"/>
  <c r="H272" i="1"/>
  <c r="G272" i="1"/>
  <c r="F272" i="1"/>
  <c r="E272" i="1"/>
  <c r="D272" i="1"/>
  <c r="C272" i="1"/>
  <c r="K272" i="1" s="1"/>
  <c r="B272" i="1"/>
  <c r="N271" i="1"/>
  <c r="L271" i="1"/>
  <c r="I271" i="1"/>
  <c r="H271" i="1"/>
  <c r="G271" i="1"/>
  <c r="J271" i="1" s="1"/>
  <c r="E271" i="1"/>
  <c r="D271" i="1"/>
  <c r="M271" i="1" s="1"/>
  <c r="C271" i="1"/>
  <c r="K271" i="1" s="1"/>
  <c r="O271" i="1" s="1"/>
  <c r="B271" i="1"/>
  <c r="N270" i="1"/>
  <c r="L270" i="1"/>
  <c r="J270" i="1"/>
  <c r="I270" i="1"/>
  <c r="H270" i="1"/>
  <c r="G270" i="1"/>
  <c r="F270" i="1"/>
  <c r="E270" i="1"/>
  <c r="D270" i="1"/>
  <c r="M270" i="1" s="1"/>
  <c r="C270" i="1"/>
  <c r="K270" i="1" s="1"/>
  <c r="B270" i="1"/>
  <c r="N269" i="1"/>
  <c r="L269" i="1"/>
  <c r="I269" i="1"/>
  <c r="H269" i="1"/>
  <c r="G269" i="1"/>
  <c r="J269" i="1" s="1"/>
  <c r="E269" i="1"/>
  <c r="D269" i="1"/>
  <c r="M269" i="1" s="1"/>
  <c r="C269" i="1"/>
  <c r="K269" i="1" s="1"/>
  <c r="O269" i="1" s="1"/>
  <c r="B269" i="1"/>
  <c r="N268" i="1"/>
  <c r="L268" i="1"/>
  <c r="J268" i="1"/>
  <c r="I268" i="1"/>
  <c r="H268" i="1"/>
  <c r="G268" i="1"/>
  <c r="F268" i="1"/>
  <c r="E268" i="1"/>
  <c r="D268" i="1"/>
  <c r="M268" i="1" s="1"/>
  <c r="C268" i="1"/>
  <c r="K268" i="1" s="1"/>
  <c r="B268" i="1"/>
  <c r="N267" i="1"/>
  <c r="L267" i="1"/>
  <c r="I267" i="1"/>
  <c r="H267" i="1"/>
  <c r="G267" i="1"/>
  <c r="J267" i="1" s="1"/>
  <c r="E267" i="1"/>
  <c r="D267" i="1"/>
  <c r="C267" i="1"/>
  <c r="K267" i="1" s="1"/>
  <c r="B267" i="1"/>
  <c r="N266" i="1"/>
  <c r="O266" i="1" s="1"/>
  <c r="L266" i="1"/>
  <c r="J266" i="1"/>
  <c r="I266" i="1"/>
  <c r="H266" i="1"/>
  <c r="G266" i="1"/>
  <c r="F266" i="1"/>
  <c r="E266" i="1"/>
  <c r="D266" i="1"/>
  <c r="M266" i="1" s="1"/>
  <c r="C266" i="1"/>
  <c r="K266" i="1" s="1"/>
  <c r="B266" i="1"/>
  <c r="N265" i="1"/>
  <c r="L265" i="1"/>
  <c r="I265" i="1"/>
  <c r="H265" i="1"/>
  <c r="G265" i="1"/>
  <c r="J265" i="1" s="1"/>
  <c r="E265" i="1"/>
  <c r="D265" i="1"/>
  <c r="C265" i="1"/>
  <c r="K265" i="1" s="1"/>
  <c r="B265" i="1"/>
  <c r="L264" i="1"/>
  <c r="I264" i="1"/>
  <c r="J264" i="1" s="1"/>
  <c r="H264" i="1"/>
  <c r="G264" i="1"/>
  <c r="E264" i="1"/>
  <c r="F264" i="1" s="1"/>
  <c r="D264" i="1"/>
  <c r="M264" i="1" s="1"/>
  <c r="C264" i="1"/>
  <c r="K264" i="1" s="1"/>
  <c r="B264" i="1"/>
  <c r="N263" i="1"/>
  <c r="L263" i="1"/>
  <c r="J263" i="1"/>
  <c r="I263" i="1"/>
  <c r="H263" i="1"/>
  <c r="G263" i="1"/>
  <c r="F263" i="1"/>
  <c r="E263" i="1"/>
  <c r="D263" i="1"/>
  <c r="M263" i="1" s="1"/>
  <c r="C263" i="1"/>
  <c r="K263" i="1" s="1"/>
  <c r="O263" i="1" s="1"/>
  <c r="B263" i="1"/>
  <c r="L262" i="1"/>
  <c r="J262" i="1"/>
  <c r="I262" i="1"/>
  <c r="H262" i="1"/>
  <c r="G262" i="1"/>
  <c r="F262" i="1"/>
  <c r="E262" i="1"/>
  <c r="N262" i="1" s="1"/>
  <c r="O262" i="1" s="1"/>
  <c r="D262" i="1"/>
  <c r="M262" i="1" s="1"/>
  <c r="C262" i="1"/>
  <c r="K262" i="1" s="1"/>
  <c r="B262" i="1"/>
  <c r="N261" i="1"/>
  <c r="L261" i="1"/>
  <c r="I261" i="1"/>
  <c r="H261" i="1"/>
  <c r="G261" i="1"/>
  <c r="J261" i="1" s="1"/>
  <c r="E261" i="1"/>
  <c r="D261" i="1"/>
  <c r="M261" i="1" s="1"/>
  <c r="C261" i="1"/>
  <c r="F261" i="1" s="1"/>
  <c r="B261" i="1"/>
  <c r="L260" i="1"/>
  <c r="I260" i="1"/>
  <c r="J260" i="1" s="1"/>
  <c r="H260" i="1"/>
  <c r="G260" i="1"/>
  <c r="E260" i="1"/>
  <c r="F260" i="1" s="1"/>
  <c r="D260" i="1"/>
  <c r="M260" i="1" s="1"/>
  <c r="C260" i="1"/>
  <c r="K260" i="1" s="1"/>
  <c r="B260" i="1"/>
  <c r="N259" i="1"/>
  <c r="L259" i="1"/>
  <c r="J259" i="1"/>
  <c r="I259" i="1"/>
  <c r="H259" i="1"/>
  <c r="G259" i="1"/>
  <c r="E259" i="1"/>
  <c r="D259" i="1"/>
  <c r="M259" i="1" s="1"/>
  <c r="C259" i="1"/>
  <c r="K259" i="1" s="1"/>
  <c r="O259" i="1" s="1"/>
  <c r="B259" i="1"/>
  <c r="L258" i="1"/>
  <c r="J258" i="1"/>
  <c r="I258" i="1"/>
  <c r="H258" i="1"/>
  <c r="G258" i="1"/>
  <c r="F258" i="1"/>
  <c r="E258" i="1"/>
  <c r="N258" i="1" s="1"/>
  <c r="O258" i="1" s="1"/>
  <c r="D258" i="1"/>
  <c r="M258" i="1" s="1"/>
  <c r="C258" i="1"/>
  <c r="K258" i="1" s="1"/>
  <c r="B258" i="1"/>
  <c r="N257" i="1"/>
  <c r="L257" i="1"/>
  <c r="I257" i="1"/>
  <c r="H257" i="1"/>
  <c r="G257" i="1"/>
  <c r="J257" i="1" s="1"/>
  <c r="E257" i="1"/>
  <c r="D257" i="1"/>
  <c r="M257" i="1" s="1"/>
  <c r="C257" i="1"/>
  <c r="K257" i="1" s="1"/>
  <c r="B257" i="1"/>
  <c r="L256" i="1"/>
  <c r="I256" i="1"/>
  <c r="J256" i="1" s="1"/>
  <c r="H256" i="1"/>
  <c r="G256" i="1"/>
  <c r="E256" i="1"/>
  <c r="F256" i="1" s="1"/>
  <c r="D256" i="1"/>
  <c r="M256" i="1" s="1"/>
  <c r="C256" i="1"/>
  <c r="K256" i="1" s="1"/>
  <c r="B256" i="1"/>
  <c r="N255" i="1"/>
  <c r="L255" i="1"/>
  <c r="J255" i="1"/>
  <c r="I255" i="1"/>
  <c r="H255" i="1"/>
  <c r="G255" i="1"/>
  <c r="F255" i="1"/>
  <c r="E255" i="1"/>
  <c r="D255" i="1"/>
  <c r="M255" i="1" s="1"/>
  <c r="C255" i="1"/>
  <c r="K255" i="1" s="1"/>
  <c r="O255" i="1" s="1"/>
  <c r="B255" i="1"/>
  <c r="L254" i="1"/>
  <c r="J254" i="1"/>
  <c r="I254" i="1"/>
  <c r="H254" i="1"/>
  <c r="G254" i="1"/>
  <c r="F254" i="1"/>
  <c r="E254" i="1"/>
  <c r="N254" i="1" s="1"/>
  <c r="O254" i="1" s="1"/>
  <c r="D254" i="1"/>
  <c r="M254" i="1" s="1"/>
  <c r="C254" i="1"/>
  <c r="K254" i="1" s="1"/>
  <c r="B254" i="1"/>
  <c r="N253" i="1"/>
  <c r="L253" i="1"/>
  <c r="I253" i="1"/>
  <c r="H253" i="1"/>
  <c r="G253" i="1"/>
  <c r="J253" i="1" s="1"/>
  <c r="E253" i="1"/>
  <c r="D253" i="1"/>
  <c r="M253" i="1" s="1"/>
  <c r="C253" i="1"/>
  <c r="K253" i="1" s="1"/>
  <c r="O253" i="1" s="1"/>
  <c r="B253" i="1"/>
  <c r="N252" i="1"/>
  <c r="O252" i="1" s="1"/>
  <c r="L252" i="1"/>
  <c r="J252" i="1"/>
  <c r="I252" i="1"/>
  <c r="H252" i="1"/>
  <c r="G252" i="1"/>
  <c r="F252" i="1"/>
  <c r="E252" i="1"/>
  <c r="D252" i="1"/>
  <c r="M252" i="1" s="1"/>
  <c r="C252" i="1"/>
  <c r="K252" i="1" s="1"/>
  <c r="B252" i="1"/>
  <c r="N251" i="1"/>
  <c r="L251" i="1"/>
  <c r="I251" i="1"/>
  <c r="H251" i="1"/>
  <c r="G251" i="1"/>
  <c r="J251" i="1" s="1"/>
  <c r="E251" i="1"/>
  <c r="D251" i="1"/>
  <c r="M251" i="1" s="1"/>
  <c r="C251" i="1"/>
  <c r="K251" i="1" s="1"/>
  <c r="O251" i="1" s="1"/>
  <c r="B251" i="1"/>
  <c r="N250" i="1"/>
  <c r="O250" i="1" s="1"/>
  <c r="L250" i="1"/>
  <c r="J250" i="1"/>
  <c r="I250" i="1"/>
  <c r="H250" i="1"/>
  <c r="G250" i="1"/>
  <c r="F250" i="1"/>
  <c r="E250" i="1"/>
  <c r="D250" i="1"/>
  <c r="M250" i="1" s="1"/>
  <c r="C250" i="1"/>
  <c r="K250" i="1" s="1"/>
  <c r="B250" i="1"/>
  <c r="N249" i="1"/>
  <c r="L249" i="1"/>
  <c r="I249" i="1"/>
  <c r="H249" i="1"/>
  <c r="G249" i="1"/>
  <c r="J249" i="1" s="1"/>
  <c r="E249" i="1"/>
  <c r="D249" i="1"/>
  <c r="M249" i="1" s="1"/>
  <c r="C249" i="1"/>
  <c r="K249" i="1" s="1"/>
  <c r="B249" i="1"/>
  <c r="N248" i="1"/>
  <c r="O248" i="1" s="1"/>
  <c r="L248" i="1"/>
  <c r="J248" i="1"/>
  <c r="I248" i="1"/>
  <c r="H248" i="1"/>
  <c r="G248" i="1"/>
  <c r="F248" i="1"/>
  <c r="E248" i="1"/>
  <c r="D248" i="1"/>
  <c r="M248" i="1" s="1"/>
  <c r="C248" i="1"/>
  <c r="K248" i="1" s="1"/>
  <c r="B248" i="1"/>
  <c r="N247" i="1"/>
  <c r="L247" i="1"/>
  <c r="I247" i="1"/>
  <c r="H247" i="1"/>
  <c r="G247" i="1"/>
  <c r="J247" i="1" s="1"/>
  <c r="E247" i="1"/>
  <c r="D247" i="1"/>
  <c r="M247" i="1" s="1"/>
  <c r="C247" i="1"/>
  <c r="K247" i="1" s="1"/>
  <c r="B247" i="1"/>
  <c r="N246" i="1"/>
  <c r="M246" i="1"/>
  <c r="L246" i="1"/>
  <c r="J246" i="1"/>
  <c r="I246" i="1"/>
  <c r="H246" i="1"/>
  <c r="G246" i="1"/>
  <c r="F246" i="1"/>
  <c r="E246" i="1"/>
  <c r="D246" i="1"/>
  <c r="C246" i="1"/>
  <c r="K246" i="1" s="1"/>
  <c r="B246" i="1"/>
  <c r="N245" i="1"/>
  <c r="L245" i="1"/>
  <c r="I245" i="1"/>
  <c r="H245" i="1"/>
  <c r="G245" i="1"/>
  <c r="J245" i="1" s="1"/>
  <c r="E245" i="1"/>
  <c r="D245" i="1"/>
  <c r="M245" i="1" s="1"/>
  <c r="C245" i="1"/>
  <c r="K245" i="1" s="1"/>
  <c r="O245" i="1" s="1"/>
  <c r="B245" i="1"/>
  <c r="N244" i="1"/>
  <c r="L244" i="1"/>
  <c r="J244" i="1"/>
  <c r="I244" i="1"/>
  <c r="H244" i="1"/>
  <c r="G244" i="1"/>
  <c r="F244" i="1"/>
  <c r="E244" i="1"/>
  <c r="D244" i="1"/>
  <c r="M244" i="1" s="1"/>
  <c r="C244" i="1"/>
  <c r="K244" i="1" s="1"/>
  <c r="B244" i="1"/>
  <c r="N243" i="1"/>
  <c r="L243" i="1"/>
  <c r="I243" i="1"/>
  <c r="H243" i="1"/>
  <c r="G243" i="1"/>
  <c r="J243" i="1" s="1"/>
  <c r="E243" i="1"/>
  <c r="D243" i="1"/>
  <c r="M243" i="1" s="1"/>
  <c r="C243" i="1"/>
  <c r="K243" i="1" s="1"/>
  <c r="O243" i="1" s="1"/>
  <c r="B243" i="1"/>
  <c r="N242" i="1"/>
  <c r="M242" i="1"/>
  <c r="L242" i="1"/>
  <c r="J242" i="1"/>
  <c r="I242" i="1"/>
  <c r="H242" i="1"/>
  <c r="G242" i="1"/>
  <c r="F242" i="1"/>
  <c r="E242" i="1"/>
  <c r="D242" i="1"/>
  <c r="C242" i="1"/>
  <c r="K242" i="1" s="1"/>
  <c r="B242" i="1"/>
  <c r="N241" i="1"/>
  <c r="L241" i="1"/>
  <c r="I241" i="1"/>
  <c r="H241" i="1"/>
  <c r="G241" i="1"/>
  <c r="J241" i="1" s="1"/>
  <c r="E241" i="1"/>
  <c r="D241" i="1"/>
  <c r="M241" i="1" s="1"/>
  <c r="C241" i="1"/>
  <c r="K241" i="1" s="1"/>
  <c r="O241" i="1" s="1"/>
  <c r="B241" i="1"/>
  <c r="N240" i="1"/>
  <c r="O240" i="1" s="1"/>
  <c r="M240" i="1"/>
  <c r="L240" i="1"/>
  <c r="J240" i="1"/>
  <c r="I240" i="1"/>
  <c r="H240" i="1"/>
  <c r="G240" i="1"/>
  <c r="F240" i="1"/>
  <c r="E240" i="1"/>
  <c r="D240" i="1"/>
  <c r="C240" i="1"/>
  <c r="K240" i="1" s="1"/>
  <c r="B240" i="1"/>
  <c r="N239" i="1"/>
  <c r="L239" i="1"/>
  <c r="I239" i="1"/>
  <c r="H239" i="1"/>
  <c r="G239" i="1"/>
  <c r="J239" i="1" s="1"/>
  <c r="E239" i="1"/>
  <c r="D239" i="1"/>
  <c r="M239" i="1" s="1"/>
  <c r="C239" i="1"/>
  <c r="K239" i="1" s="1"/>
  <c r="O239" i="1" s="1"/>
  <c r="B239" i="1"/>
  <c r="N238" i="1"/>
  <c r="O238" i="1" s="1"/>
  <c r="L238" i="1"/>
  <c r="J238" i="1"/>
  <c r="I238" i="1"/>
  <c r="H238" i="1"/>
  <c r="G238" i="1"/>
  <c r="F238" i="1"/>
  <c r="E238" i="1"/>
  <c r="D238" i="1"/>
  <c r="M238" i="1" s="1"/>
  <c r="C238" i="1"/>
  <c r="K238" i="1" s="1"/>
  <c r="B238" i="1"/>
  <c r="N237" i="1"/>
  <c r="O237" i="1" s="1"/>
  <c r="L237" i="1"/>
  <c r="J237" i="1"/>
  <c r="I237" i="1"/>
  <c r="H237" i="1"/>
  <c r="G237" i="1"/>
  <c r="F237" i="1"/>
  <c r="E237" i="1"/>
  <c r="D237" i="1"/>
  <c r="M237" i="1" s="1"/>
  <c r="C237" i="1"/>
  <c r="K237" i="1" s="1"/>
  <c r="B237" i="1"/>
  <c r="N236" i="1"/>
  <c r="L236" i="1"/>
  <c r="J236" i="1"/>
  <c r="I236" i="1"/>
  <c r="H236" i="1"/>
  <c r="G236" i="1"/>
  <c r="F236" i="1"/>
  <c r="E236" i="1"/>
  <c r="D236" i="1"/>
  <c r="M236" i="1" s="1"/>
  <c r="C236" i="1"/>
  <c r="K236" i="1" s="1"/>
  <c r="B236" i="1"/>
  <c r="N235" i="1"/>
  <c r="O235" i="1" s="1"/>
  <c r="L235" i="1"/>
  <c r="J235" i="1"/>
  <c r="I235" i="1"/>
  <c r="H235" i="1"/>
  <c r="G235" i="1"/>
  <c r="F235" i="1"/>
  <c r="E235" i="1"/>
  <c r="D235" i="1"/>
  <c r="M235" i="1" s="1"/>
  <c r="C235" i="1"/>
  <c r="K235" i="1" s="1"/>
  <c r="B235" i="1"/>
  <c r="N234" i="1"/>
  <c r="O234" i="1" s="1"/>
  <c r="L234" i="1"/>
  <c r="J234" i="1"/>
  <c r="I234" i="1"/>
  <c r="H234" i="1"/>
  <c r="G234" i="1"/>
  <c r="F234" i="1"/>
  <c r="E234" i="1"/>
  <c r="D234" i="1"/>
  <c r="M234" i="1" s="1"/>
  <c r="C234" i="1"/>
  <c r="K234" i="1" s="1"/>
  <c r="B234" i="1"/>
  <c r="N233" i="1"/>
  <c r="O233" i="1" s="1"/>
  <c r="L233" i="1"/>
  <c r="J233" i="1"/>
  <c r="I233" i="1"/>
  <c r="H233" i="1"/>
  <c r="G233" i="1"/>
  <c r="F233" i="1"/>
  <c r="E233" i="1"/>
  <c r="D233" i="1"/>
  <c r="M233" i="1" s="1"/>
  <c r="C233" i="1"/>
  <c r="K233" i="1" s="1"/>
  <c r="B233" i="1"/>
  <c r="N232" i="1"/>
  <c r="L232" i="1"/>
  <c r="J232" i="1"/>
  <c r="I232" i="1"/>
  <c r="H232" i="1"/>
  <c r="G232" i="1"/>
  <c r="F232" i="1"/>
  <c r="E232" i="1"/>
  <c r="D232" i="1"/>
  <c r="M232" i="1" s="1"/>
  <c r="C232" i="1"/>
  <c r="K232" i="1" s="1"/>
  <c r="B232" i="1"/>
  <c r="N231" i="1"/>
  <c r="O231" i="1" s="1"/>
  <c r="L231" i="1"/>
  <c r="J231" i="1"/>
  <c r="I231" i="1"/>
  <c r="H231" i="1"/>
  <c r="G231" i="1"/>
  <c r="F231" i="1"/>
  <c r="E231" i="1"/>
  <c r="D231" i="1"/>
  <c r="M231" i="1" s="1"/>
  <c r="C231" i="1"/>
  <c r="K231" i="1" s="1"/>
  <c r="B231" i="1"/>
  <c r="N230" i="1"/>
  <c r="O230" i="1" s="1"/>
  <c r="L230" i="1"/>
  <c r="J230" i="1"/>
  <c r="I230" i="1"/>
  <c r="H230" i="1"/>
  <c r="G230" i="1"/>
  <c r="F230" i="1"/>
  <c r="E230" i="1"/>
  <c r="D230" i="1"/>
  <c r="M230" i="1" s="1"/>
  <c r="C230" i="1"/>
  <c r="K230" i="1" s="1"/>
  <c r="B230" i="1"/>
  <c r="N229" i="1"/>
  <c r="O229" i="1" s="1"/>
  <c r="L229" i="1"/>
  <c r="J229" i="1"/>
  <c r="I229" i="1"/>
  <c r="H229" i="1"/>
  <c r="G229" i="1"/>
  <c r="F229" i="1"/>
  <c r="E229" i="1"/>
  <c r="D229" i="1"/>
  <c r="M229" i="1" s="1"/>
  <c r="C229" i="1"/>
  <c r="K229" i="1" s="1"/>
  <c r="B229" i="1"/>
  <c r="N228" i="1"/>
  <c r="L228" i="1"/>
  <c r="J228" i="1"/>
  <c r="I228" i="1"/>
  <c r="H228" i="1"/>
  <c r="G228" i="1"/>
  <c r="F228" i="1"/>
  <c r="E228" i="1"/>
  <c r="D228" i="1"/>
  <c r="M228" i="1" s="1"/>
  <c r="C228" i="1"/>
  <c r="K228" i="1" s="1"/>
  <c r="B228" i="1"/>
  <c r="N227" i="1"/>
  <c r="O227" i="1" s="1"/>
  <c r="L227" i="1"/>
  <c r="J227" i="1"/>
  <c r="I227" i="1"/>
  <c r="H227" i="1"/>
  <c r="G227" i="1"/>
  <c r="F227" i="1"/>
  <c r="E227" i="1"/>
  <c r="D227" i="1"/>
  <c r="M227" i="1" s="1"/>
  <c r="C227" i="1"/>
  <c r="K227" i="1" s="1"/>
  <c r="B227" i="1"/>
  <c r="N226" i="1"/>
  <c r="O226" i="1" s="1"/>
  <c r="L226" i="1"/>
  <c r="J226" i="1"/>
  <c r="I226" i="1"/>
  <c r="H226" i="1"/>
  <c r="G226" i="1"/>
  <c r="F226" i="1"/>
  <c r="E226" i="1"/>
  <c r="D226" i="1"/>
  <c r="M226" i="1" s="1"/>
  <c r="C226" i="1"/>
  <c r="K226" i="1" s="1"/>
  <c r="B226" i="1"/>
  <c r="N225" i="1"/>
  <c r="L225" i="1"/>
  <c r="J225" i="1"/>
  <c r="I225" i="1"/>
  <c r="H225" i="1"/>
  <c r="G225" i="1"/>
  <c r="E225" i="1"/>
  <c r="D225" i="1"/>
  <c r="M225" i="1" s="1"/>
  <c r="C225" i="1"/>
  <c r="K225" i="1" s="1"/>
  <c r="B225" i="1"/>
  <c r="N224" i="1"/>
  <c r="O224" i="1" s="1"/>
  <c r="L224" i="1"/>
  <c r="J224" i="1"/>
  <c r="I224" i="1"/>
  <c r="H224" i="1"/>
  <c r="G224" i="1"/>
  <c r="F224" i="1"/>
  <c r="E224" i="1"/>
  <c r="D224" i="1"/>
  <c r="M224" i="1" s="1"/>
  <c r="C224" i="1"/>
  <c r="K224" i="1" s="1"/>
  <c r="B224" i="1"/>
  <c r="N223" i="1"/>
  <c r="L223" i="1"/>
  <c r="I223" i="1"/>
  <c r="H223" i="1"/>
  <c r="G223" i="1"/>
  <c r="J223" i="1" s="1"/>
  <c r="E223" i="1"/>
  <c r="D223" i="1"/>
  <c r="M223" i="1" s="1"/>
  <c r="C223" i="1"/>
  <c r="K223" i="1" s="1"/>
  <c r="O223" i="1" s="1"/>
  <c r="B223" i="1"/>
  <c r="N222" i="1"/>
  <c r="M222" i="1"/>
  <c r="L222" i="1"/>
  <c r="J222" i="1"/>
  <c r="I222" i="1"/>
  <c r="H222" i="1"/>
  <c r="G222" i="1"/>
  <c r="F222" i="1"/>
  <c r="E222" i="1"/>
  <c r="D222" i="1"/>
  <c r="C222" i="1"/>
  <c r="K222" i="1" s="1"/>
  <c r="B222" i="1"/>
  <c r="L221" i="1"/>
  <c r="I221" i="1"/>
  <c r="H221" i="1"/>
  <c r="G221" i="1"/>
  <c r="J221" i="1" s="1"/>
  <c r="E221" i="1"/>
  <c r="N221" i="1" s="1"/>
  <c r="D221" i="1"/>
  <c r="M221" i="1" s="1"/>
  <c r="C221" i="1"/>
  <c r="K221" i="1" s="1"/>
  <c r="B221" i="1"/>
  <c r="N220" i="1"/>
  <c r="M220" i="1"/>
  <c r="L220" i="1"/>
  <c r="J220" i="1"/>
  <c r="I220" i="1"/>
  <c r="H220" i="1"/>
  <c r="G220" i="1"/>
  <c r="F220" i="1"/>
  <c r="E220" i="1"/>
  <c r="D220" i="1"/>
  <c r="C220" i="1"/>
  <c r="K220" i="1" s="1"/>
  <c r="B220" i="1"/>
  <c r="N219" i="1"/>
  <c r="L219" i="1"/>
  <c r="I219" i="1"/>
  <c r="H219" i="1"/>
  <c r="G219" i="1"/>
  <c r="J219" i="1" s="1"/>
  <c r="E219" i="1"/>
  <c r="D219" i="1"/>
  <c r="M219" i="1" s="1"/>
  <c r="C219" i="1"/>
  <c r="K219" i="1" s="1"/>
  <c r="O219" i="1" s="1"/>
  <c r="B219" i="1"/>
  <c r="N218" i="1"/>
  <c r="M218" i="1"/>
  <c r="L218" i="1"/>
  <c r="J218" i="1"/>
  <c r="I218" i="1"/>
  <c r="H218" i="1"/>
  <c r="G218" i="1"/>
  <c r="F218" i="1"/>
  <c r="E218" i="1"/>
  <c r="D218" i="1"/>
  <c r="C218" i="1"/>
  <c r="K218" i="1" s="1"/>
  <c r="B218" i="1"/>
  <c r="N217" i="1"/>
  <c r="L217" i="1"/>
  <c r="I217" i="1"/>
  <c r="H217" i="1"/>
  <c r="G217" i="1"/>
  <c r="J217" i="1" s="1"/>
  <c r="E217" i="1"/>
  <c r="D217" i="1"/>
  <c r="M217" i="1" s="1"/>
  <c r="C217" i="1"/>
  <c r="K217" i="1" s="1"/>
  <c r="O217" i="1" s="1"/>
  <c r="B217" i="1"/>
  <c r="N216" i="1"/>
  <c r="O216" i="1" s="1"/>
  <c r="L216" i="1"/>
  <c r="J216" i="1"/>
  <c r="I216" i="1"/>
  <c r="H216" i="1"/>
  <c r="G216" i="1"/>
  <c r="F216" i="1"/>
  <c r="E216" i="1"/>
  <c r="D216" i="1"/>
  <c r="M216" i="1" s="1"/>
  <c r="C216" i="1"/>
  <c r="K216" i="1" s="1"/>
  <c r="B216" i="1"/>
  <c r="N215" i="1"/>
  <c r="L215" i="1"/>
  <c r="I215" i="1"/>
  <c r="H215" i="1"/>
  <c r="G215" i="1"/>
  <c r="J215" i="1" s="1"/>
  <c r="E215" i="1"/>
  <c r="D215" i="1"/>
  <c r="M215" i="1" s="1"/>
  <c r="C215" i="1"/>
  <c r="K215" i="1" s="1"/>
  <c r="O215" i="1" s="1"/>
  <c r="B215" i="1"/>
  <c r="N214" i="1"/>
  <c r="O214" i="1" s="1"/>
  <c r="L214" i="1"/>
  <c r="J214" i="1"/>
  <c r="I214" i="1"/>
  <c r="H214" i="1"/>
  <c r="G214" i="1"/>
  <c r="F214" i="1"/>
  <c r="E214" i="1"/>
  <c r="D214" i="1"/>
  <c r="M214" i="1" s="1"/>
  <c r="C214" i="1"/>
  <c r="K214" i="1" s="1"/>
  <c r="B214" i="1"/>
  <c r="N213" i="1"/>
  <c r="L213" i="1"/>
  <c r="I213" i="1"/>
  <c r="H213" i="1"/>
  <c r="G213" i="1"/>
  <c r="J213" i="1" s="1"/>
  <c r="E213" i="1"/>
  <c r="D213" i="1"/>
  <c r="M213" i="1" s="1"/>
  <c r="C213" i="1"/>
  <c r="K213" i="1" s="1"/>
  <c r="B213" i="1"/>
  <c r="N212" i="1"/>
  <c r="O212" i="1" s="1"/>
  <c r="L212" i="1"/>
  <c r="J212" i="1"/>
  <c r="I212" i="1"/>
  <c r="H212" i="1"/>
  <c r="G212" i="1"/>
  <c r="F212" i="1"/>
  <c r="E212" i="1"/>
  <c r="D212" i="1"/>
  <c r="M212" i="1" s="1"/>
  <c r="C212" i="1"/>
  <c r="K212" i="1" s="1"/>
  <c r="B212" i="1"/>
  <c r="L211" i="1"/>
  <c r="I211" i="1"/>
  <c r="H211" i="1"/>
  <c r="G211" i="1"/>
  <c r="J211" i="1" s="1"/>
  <c r="E211" i="1"/>
  <c r="N211" i="1" s="1"/>
  <c r="D211" i="1"/>
  <c r="M211" i="1" s="1"/>
  <c r="C211" i="1"/>
  <c r="K211" i="1" s="1"/>
  <c r="B211" i="1"/>
  <c r="N210" i="1"/>
  <c r="L210" i="1"/>
  <c r="J210" i="1"/>
  <c r="I210" i="1"/>
  <c r="H210" i="1"/>
  <c r="G210" i="1"/>
  <c r="F210" i="1"/>
  <c r="E210" i="1"/>
  <c r="D210" i="1"/>
  <c r="M210" i="1" s="1"/>
  <c r="C210" i="1"/>
  <c r="K210" i="1" s="1"/>
  <c r="B210" i="1"/>
  <c r="L209" i="1"/>
  <c r="I209" i="1"/>
  <c r="H209" i="1"/>
  <c r="G209" i="1"/>
  <c r="J209" i="1" s="1"/>
  <c r="E209" i="1"/>
  <c r="N209" i="1" s="1"/>
  <c r="D209" i="1"/>
  <c r="M209" i="1" s="1"/>
  <c r="C209" i="1"/>
  <c r="K209" i="1" s="1"/>
  <c r="B209" i="1"/>
  <c r="N208" i="1"/>
  <c r="O208" i="1" s="1"/>
  <c r="L208" i="1"/>
  <c r="J208" i="1"/>
  <c r="I208" i="1"/>
  <c r="H208" i="1"/>
  <c r="G208" i="1"/>
  <c r="F208" i="1"/>
  <c r="E208" i="1"/>
  <c r="D208" i="1"/>
  <c r="M208" i="1" s="1"/>
  <c r="C208" i="1"/>
  <c r="K208" i="1" s="1"/>
  <c r="B208" i="1"/>
  <c r="L207" i="1"/>
  <c r="I207" i="1"/>
  <c r="H207" i="1"/>
  <c r="G207" i="1"/>
  <c r="J207" i="1" s="1"/>
  <c r="E207" i="1"/>
  <c r="N207" i="1" s="1"/>
  <c r="O207" i="1" s="1"/>
  <c r="D207" i="1"/>
  <c r="M207" i="1" s="1"/>
  <c r="C207" i="1"/>
  <c r="K207" i="1" s="1"/>
  <c r="B207" i="1"/>
  <c r="N206" i="1"/>
  <c r="O206" i="1" s="1"/>
  <c r="L206" i="1"/>
  <c r="J206" i="1"/>
  <c r="I206" i="1"/>
  <c r="H206" i="1"/>
  <c r="G206" i="1"/>
  <c r="F206" i="1"/>
  <c r="E206" i="1"/>
  <c r="D206" i="1"/>
  <c r="M206" i="1" s="1"/>
  <c r="C206" i="1"/>
  <c r="K206" i="1" s="1"/>
  <c r="B206" i="1"/>
  <c r="L205" i="1"/>
  <c r="I205" i="1"/>
  <c r="H205" i="1"/>
  <c r="G205" i="1"/>
  <c r="J205" i="1" s="1"/>
  <c r="E205" i="1"/>
  <c r="N205" i="1" s="1"/>
  <c r="O205" i="1" s="1"/>
  <c r="D205" i="1"/>
  <c r="M205" i="1" s="1"/>
  <c r="C205" i="1"/>
  <c r="K205" i="1" s="1"/>
  <c r="B205" i="1"/>
  <c r="N204" i="1"/>
  <c r="O204" i="1" s="1"/>
  <c r="M204" i="1"/>
  <c r="L204" i="1"/>
  <c r="J204" i="1"/>
  <c r="I204" i="1"/>
  <c r="H204" i="1"/>
  <c r="G204" i="1"/>
  <c r="F204" i="1"/>
  <c r="E204" i="1"/>
  <c r="D204" i="1"/>
  <c r="C204" i="1"/>
  <c r="K204" i="1" s="1"/>
  <c r="B204" i="1"/>
  <c r="L203" i="1"/>
  <c r="I203" i="1"/>
  <c r="J203" i="1" s="1"/>
  <c r="H203" i="1"/>
  <c r="G203" i="1"/>
  <c r="E203" i="1"/>
  <c r="N203" i="1" s="1"/>
  <c r="O203" i="1" s="1"/>
  <c r="D203" i="1"/>
  <c r="M203" i="1" s="1"/>
  <c r="C203" i="1"/>
  <c r="K203" i="1" s="1"/>
  <c r="B203" i="1"/>
  <c r="N202" i="1"/>
  <c r="O202" i="1" s="1"/>
  <c r="M202" i="1"/>
  <c r="L202" i="1"/>
  <c r="J202" i="1"/>
  <c r="I202" i="1"/>
  <c r="H202" i="1"/>
  <c r="G202" i="1"/>
  <c r="F202" i="1"/>
  <c r="E202" i="1"/>
  <c r="D202" i="1"/>
  <c r="C202" i="1"/>
  <c r="K202" i="1" s="1"/>
  <c r="B202" i="1"/>
  <c r="L201" i="1"/>
  <c r="I201" i="1"/>
  <c r="J201" i="1" s="1"/>
  <c r="H201" i="1"/>
  <c r="G201" i="1"/>
  <c r="E201" i="1"/>
  <c r="N201" i="1" s="1"/>
  <c r="O201" i="1" s="1"/>
  <c r="D201" i="1"/>
  <c r="M201" i="1" s="1"/>
  <c r="C201" i="1"/>
  <c r="K201" i="1" s="1"/>
  <c r="B201" i="1"/>
  <c r="N200" i="1"/>
  <c r="O200" i="1" s="1"/>
  <c r="M200" i="1"/>
  <c r="L200" i="1"/>
  <c r="J200" i="1"/>
  <c r="I200" i="1"/>
  <c r="H200" i="1"/>
  <c r="G200" i="1"/>
  <c r="F200" i="1"/>
  <c r="E200" i="1"/>
  <c r="D200" i="1"/>
  <c r="C200" i="1"/>
  <c r="K200" i="1" s="1"/>
  <c r="B200" i="1"/>
  <c r="L199" i="1"/>
  <c r="I199" i="1"/>
  <c r="H199" i="1"/>
  <c r="G199" i="1"/>
  <c r="E199" i="1"/>
  <c r="N199" i="1" s="1"/>
  <c r="D199" i="1"/>
  <c r="M199" i="1" s="1"/>
  <c r="C199" i="1"/>
  <c r="K199" i="1" s="1"/>
  <c r="B199" i="1"/>
  <c r="M198" i="1"/>
  <c r="L198" i="1"/>
  <c r="I198" i="1"/>
  <c r="J198" i="1" s="1"/>
  <c r="H198" i="1"/>
  <c r="G198" i="1"/>
  <c r="E198" i="1"/>
  <c r="N198" i="1" s="1"/>
  <c r="O198" i="1" s="1"/>
  <c r="D198" i="1"/>
  <c r="C198" i="1"/>
  <c r="K198" i="1" s="1"/>
  <c r="B198" i="1"/>
  <c r="L197" i="1"/>
  <c r="I197" i="1"/>
  <c r="J197" i="1" s="1"/>
  <c r="H197" i="1"/>
  <c r="G197" i="1"/>
  <c r="E197" i="1"/>
  <c r="D197" i="1"/>
  <c r="M197" i="1" s="1"/>
  <c r="C197" i="1"/>
  <c r="K197" i="1" s="1"/>
  <c r="B197" i="1"/>
  <c r="L196" i="1"/>
  <c r="I196" i="1"/>
  <c r="J196" i="1" s="1"/>
  <c r="H196" i="1"/>
  <c r="G196" i="1"/>
  <c r="E196" i="1"/>
  <c r="N196" i="1" s="1"/>
  <c r="O196" i="1" s="1"/>
  <c r="D196" i="1"/>
  <c r="M196" i="1" s="1"/>
  <c r="C196" i="1"/>
  <c r="K196" i="1" s="1"/>
  <c r="B196" i="1"/>
  <c r="L195" i="1"/>
  <c r="I195" i="1"/>
  <c r="J195" i="1" s="1"/>
  <c r="H195" i="1"/>
  <c r="G195" i="1"/>
  <c r="E195" i="1"/>
  <c r="N195" i="1" s="1"/>
  <c r="O195" i="1" s="1"/>
  <c r="D195" i="1"/>
  <c r="M195" i="1" s="1"/>
  <c r="C195" i="1"/>
  <c r="K195" i="1" s="1"/>
  <c r="B195" i="1"/>
  <c r="M194" i="1"/>
  <c r="L194" i="1"/>
  <c r="I194" i="1"/>
  <c r="J194" i="1" s="1"/>
  <c r="H194" i="1"/>
  <c r="G194" i="1"/>
  <c r="E194" i="1"/>
  <c r="N194" i="1" s="1"/>
  <c r="D194" i="1"/>
  <c r="C194" i="1"/>
  <c r="K194" i="1" s="1"/>
  <c r="B194" i="1"/>
  <c r="L193" i="1"/>
  <c r="I193" i="1"/>
  <c r="J193" i="1" s="1"/>
  <c r="H193" i="1"/>
  <c r="G193" i="1"/>
  <c r="E193" i="1"/>
  <c r="N193" i="1" s="1"/>
  <c r="D193" i="1"/>
  <c r="M193" i="1" s="1"/>
  <c r="C193" i="1"/>
  <c r="K193" i="1" s="1"/>
  <c r="B193" i="1"/>
  <c r="M192" i="1"/>
  <c r="L192" i="1"/>
  <c r="I192" i="1"/>
  <c r="J192" i="1" s="1"/>
  <c r="H192" i="1"/>
  <c r="G192" i="1"/>
  <c r="E192" i="1"/>
  <c r="N192" i="1" s="1"/>
  <c r="D192" i="1"/>
  <c r="C192" i="1"/>
  <c r="K192" i="1" s="1"/>
  <c r="B192" i="1"/>
  <c r="L191" i="1"/>
  <c r="I191" i="1"/>
  <c r="J191" i="1" s="1"/>
  <c r="H191" i="1"/>
  <c r="G191" i="1"/>
  <c r="E191" i="1"/>
  <c r="N191" i="1" s="1"/>
  <c r="D191" i="1"/>
  <c r="M191" i="1" s="1"/>
  <c r="C191" i="1"/>
  <c r="K191" i="1" s="1"/>
  <c r="B191" i="1"/>
  <c r="M190" i="1"/>
  <c r="L190" i="1"/>
  <c r="I190" i="1"/>
  <c r="J190" i="1" s="1"/>
  <c r="H190" i="1"/>
  <c r="G190" i="1"/>
  <c r="E190" i="1"/>
  <c r="N190" i="1" s="1"/>
  <c r="O190" i="1" s="1"/>
  <c r="D190" i="1"/>
  <c r="C190" i="1"/>
  <c r="K190" i="1" s="1"/>
  <c r="B190" i="1"/>
  <c r="L189" i="1"/>
  <c r="I189" i="1"/>
  <c r="J189" i="1" s="1"/>
  <c r="H189" i="1"/>
  <c r="G189" i="1"/>
  <c r="E189" i="1"/>
  <c r="N189" i="1" s="1"/>
  <c r="O189" i="1" s="1"/>
  <c r="D189" i="1"/>
  <c r="M189" i="1" s="1"/>
  <c r="C189" i="1"/>
  <c r="K189" i="1" s="1"/>
  <c r="B189" i="1"/>
  <c r="M188" i="1"/>
  <c r="L188" i="1"/>
  <c r="I188" i="1"/>
  <c r="J188" i="1" s="1"/>
  <c r="H188" i="1"/>
  <c r="G188" i="1"/>
  <c r="E188" i="1"/>
  <c r="N188" i="1" s="1"/>
  <c r="O188" i="1" s="1"/>
  <c r="D188" i="1"/>
  <c r="C188" i="1"/>
  <c r="K188" i="1" s="1"/>
  <c r="B188" i="1"/>
  <c r="L187" i="1"/>
  <c r="I187" i="1"/>
  <c r="J187" i="1" s="1"/>
  <c r="H187" i="1"/>
  <c r="G187" i="1"/>
  <c r="E187" i="1"/>
  <c r="N187" i="1" s="1"/>
  <c r="O187" i="1" s="1"/>
  <c r="D187" i="1"/>
  <c r="M187" i="1" s="1"/>
  <c r="C187" i="1"/>
  <c r="K187" i="1" s="1"/>
  <c r="B187" i="1"/>
  <c r="M186" i="1"/>
  <c r="L186" i="1"/>
  <c r="I186" i="1"/>
  <c r="J186" i="1" s="1"/>
  <c r="H186" i="1"/>
  <c r="G186" i="1"/>
  <c r="E186" i="1"/>
  <c r="N186" i="1" s="1"/>
  <c r="D186" i="1"/>
  <c r="C186" i="1"/>
  <c r="K186" i="1" s="1"/>
  <c r="B186" i="1"/>
  <c r="M185" i="1"/>
  <c r="L185" i="1"/>
  <c r="I185" i="1"/>
  <c r="J185" i="1" s="1"/>
  <c r="H185" i="1"/>
  <c r="G185" i="1"/>
  <c r="E185" i="1"/>
  <c r="N185" i="1" s="1"/>
  <c r="D185" i="1"/>
  <c r="C185" i="1"/>
  <c r="K185" i="1" s="1"/>
  <c r="B185" i="1"/>
  <c r="M184" i="1"/>
  <c r="L184" i="1"/>
  <c r="I184" i="1"/>
  <c r="J184" i="1" s="1"/>
  <c r="H184" i="1"/>
  <c r="G184" i="1"/>
  <c r="E184" i="1"/>
  <c r="N184" i="1" s="1"/>
  <c r="O184" i="1" s="1"/>
  <c r="D184" i="1"/>
  <c r="C184" i="1"/>
  <c r="K184" i="1" s="1"/>
  <c r="B184" i="1"/>
  <c r="M183" i="1"/>
  <c r="L183" i="1"/>
  <c r="I183" i="1"/>
  <c r="J183" i="1" s="1"/>
  <c r="H183" i="1"/>
  <c r="G183" i="1"/>
  <c r="E183" i="1"/>
  <c r="N183" i="1" s="1"/>
  <c r="O183" i="1" s="1"/>
  <c r="D183" i="1"/>
  <c r="C183" i="1"/>
  <c r="K183" i="1" s="1"/>
  <c r="B183" i="1"/>
  <c r="M182" i="1"/>
  <c r="L182" i="1"/>
  <c r="I182" i="1"/>
  <c r="J182" i="1" s="1"/>
  <c r="H182" i="1"/>
  <c r="G182" i="1"/>
  <c r="E182" i="1"/>
  <c r="N182" i="1" s="1"/>
  <c r="D182" i="1"/>
  <c r="C182" i="1"/>
  <c r="K182" i="1" s="1"/>
  <c r="B182" i="1"/>
  <c r="M181" i="1"/>
  <c r="L181" i="1"/>
  <c r="I181" i="1"/>
  <c r="J181" i="1" s="1"/>
  <c r="H181" i="1"/>
  <c r="G181" i="1"/>
  <c r="E181" i="1"/>
  <c r="N181" i="1" s="1"/>
  <c r="D181" i="1"/>
  <c r="C181" i="1"/>
  <c r="K181" i="1" s="1"/>
  <c r="B181" i="1"/>
  <c r="M180" i="1"/>
  <c r="L180" i="1"/>
  <c r="I180" i="1"/>
  <c r="J180" i="1" s="1"/>
  <c r="H180" i="1"/>
  <c r="G180" i="1"/>
  <c r="E180" i="1"/>
  <c r="N180" i="1" s="1"/>
  <c r="O180" i="1" s="1"/>
  <c r="D180" i="1"/>
  <c r="C180" i="1"/>
  <c r="K180" i="1" s="1"/>
  <c r="B180" i="1"/>
  <c r="M179" i="1"/>
  <c r="L179" i="1"/>
  <c r="I179" i="1"/>
  <c r="J179" i="1" s="1"/>
  <c r="H179" i="1"/>
  <c r="G179" i="1"/>
  <c r="E179" i="1"/>
  <c r="N179" i="1" s="1"/>
  <c r="O179" i="1" s="1"/>
  <c r="D179" i="1"/>
  <c r="C179" i="1"/>
  <c r="K179" i="1" s="1"/>
  <c r="B179" i="1"/>
  <c r="M178" i="1"/>
  <c r="L178" i="1"/>
  <c r="I178" i="1"/>
  <c r="J178" i="1" s="1"/>
  <c r="H178" i="1"/>
  <c r="G178" i="1"/>
  <c r="E178" i="1"/>
  <c r="N178" i="1" s="1"/>
  <c r="D178" i="1"/>
  <c r="C178" i="1"/>
  <c r="K178" i="1" s="1"/>
  <c r="B178" i="1"/>
  <c r="M177" i="1"/>
  <c r="L177" i="1"/>
  <c r="I177" i="1"/>
  <c r="J177" i="1" s="1"/>
  <c r="H177" i="1"/>
  <c r="G177" i="1"/>
  <c r="E177" i="1"/>
  <c r="N177" i="1" s="1"/>
  <c r="D177" i="1"/>
  <c r="C177" i="1"/>
  <c r="K177" i="1" s="1"/>
  <c r="B177" i="1"/>
  <c r="M176" i="1"/>
  <c r="L176" i="1"/>
  <c r="I176" i="1"/>
  <c r="J176" i="1" s="1"/>
  <c r="H176" i="1"/>
  <c r="G176" i="1"/>
  <c r="E176" i="1"/>
  <c r="N176" i="1" s="1"/>
  <c r="O176" i="1" s="1"/>
  <c r="D176" i="1"/>
  <c r="C176" i="1"/>
  <c r="K176" i="1" s="1"/>
  <c r="B176" i="1"/>
  <c r="M175" i="1"/>
  <c r="L175" i="1"/>
  <c r="I175" i="1"/>
  <c r="J175" i="1" s="1"/>
  <c r="H175" i="1"/>
  <c r="G175" i="1"/>
  <c r="E175" i="1"/>
  <c r="N175" i="1" s="1"/>
  <c r="O175" i="1" s="1"/>
  <c r="D175" i="1"/>
  <c r="C175" i="1"/>
  <c r="K175" i="1" s="1"/>
  <c r="B175" i="1"/>
  <c r="M174" i="1"/>
  <c r="L174" i="1"/>
  <c r="I174" i="1"/>
  <c r="J174" i="1" s="1"/>
  <c r="H174" i="1"/>
  <c r="G174" i="1"/>
  <c r="E174" i="1"/>
  <c r="N174" i="1" s="1"/>
  <c r="D174" i="1"/>
  <c r="C174" i="1"/>
  <c r="K174" i="1" s="1"/>
  <c r="B174" i="1"/>
  <c r="M173" i="1"/>
  <c r="L173" i="1"/>
  <c r="I173" i="1"/>
  <c r="J173" i="1" s="1"/>
  <c r="H173" i="1"/>
  <c r="G173" i="1"/>
  <c r="E173" i="1"/>
  <c r="N173" i="1" s="1"/>
  <c r="D173" i="1"/>
  <c r="C173" i="1"/>
  <c r="K173" i="1" s="1"/>
  <c r="B173" i="1"/>
  <c r="M172" i="1"/>
  <c r="L172" i="1"/>
  <c r="I172" i="1"/>
  <c r="J172" i="1" s="1"/>
  <c r="H172" i="1"/>
  <c r="G172" i="1"/>
  <c r="E172" i="1"/>
  <c r="N172" i="1" s="1"/>
  <c r="O172" i="1" s="1"/>
  <c r="D172" i="1"/>
  <c r="C172" i="1"/>
  <c r="K172" i="1" s="1"/>
  <c r="B172" i="1"/>
  <c r="M171" i="1"/>
  <c r="L171" i="1"/>
  <c r="I171" i="1"/>
  <c r="J171" i="1" s="1"/>
  <c r="H171" i="1"/>
  <c r="G171" i="1"/>
  <c r="E171" i="1"/>
  <c r="N171" i="1" s="1"/>
  <c r="O171" i="1" s="1"/>
  <c r="D171" i="1"/>
  <c r="C171" i="1"/>
  <c r="K171" i="1" s="1"/>
  <c r="B171" i="1"/>
  <c r="M170" i="1"/>
  <c r="L170" i="1"/>
  <c r="I170" i="1"/>
  <c r="J170" i="1" s="1"/>
  <c r="H170" i="1"/>
  <c r="G170" i="1"/>
  <c r="E170" i="1"/>
  <c r="N170" i="1" s="1"/>
  <c r="D170" i="1"/>
  <c r="C170" i="1"/>
  <c r="K170" i="1" s="1"/>
  <c r="B170" i="1"/>
  <c r="M169" i="1"/>
  <c r="L169" i="1"/>
  <c r="I169" i="1"/>
  <c r="J169" i="1" s="1"/>
  <c r="H169" i="1"/>
  <c r="G169" i="1"/>
  <c r="E169" i="1"/>
  <c r="N169" i="1" s="1"/>
  <c r="D169" i="1"/>
  <c r="C169" i="1"/>
  <c r="K169" i="1" s="1"/>
  <c r="B169" i="1"/>
  <c r="M168" i="1"/>
  <c r="L168" i="1"/>
  <c r="I168" i="1"/>
  <c r="J168" i="1" s="1"/>
  <c r="H168" i="1"/>
  <c r="G168" i="1"/>
  <c r="E168" i="1"/>
  <c r="N168" i="1" s="1"/>
  <c r="O168" i="1" s="1"/>
  <c r="D168" i="1"/>
  <c r="C168" i="1"/>
  <c r="K168" i="1" s="1"/>
  <c r="B168" i="1"/>
  <c r="M167" i="1"/>
  <c r="L167" i="1"/>
  <c r="I167" i="1"/>
  <c r="J167" i="1" s="1"/>
  <c r="H167" i="1"/>
  <c r="G167" i="1"/>
  <c r="E167" i="1"/>
  <c r="N167" i="1" s="1"/>
  <c r="O167" i="1" s="1"/>
  <c r="D167" i="1"/>
  <c r="C167" i="1"/>
  <c r="K167" i="1" s="1"/>
  <c r="B167" i="1"/>
  <c r="M166" i="1"/>
  <c r="L166" i="1"/>
  <c r="I166" i="1"/>
  <c r="J166" i="1" s="1"/>
  <c r="H166" i="1"/>
  <c r="G166" i="1"/>
  <c r="E166" i="1"/>
  <c r="N166" i="1" s="1"/>
  <c r="D166" i="1"/>
  <c r="C166" i="1"/>
  <c r="K166" i="1" s="1"/>
  <c r="B166" i="1"/>
  <c r="M165" i="1"/>
  <c r="L165" i="1"/>
  <c r="I165" i="1"/>
  <c r="J165" i="1" s="1"/>
  <c r="H165" i="1"/>
  <c r="G165" i="1"/>
  <c r="E165" i="1"/>
  <c r="N165" i="1" s="1"/>
  <c r="D165" i="1"/>
  <c r="C165" i="1"/>
  <c r="K165" i="1" s="1"/>
  <c r="B165" i="1"/>
  <c r="M164" i="1"/>
  <c r="L164" i="1"/>
  <c r="I164" i="1"/>
  <c r="J164" i="1" s="1"/>
  <c r="H164" i="1"/>
  <c r="G164" i="1"/>
  <c r="E164" i="1"/>
  <c r="N164" i="1" s="1"/>
  <c r="O164" i="1" s="1"/>
  <c r="D164" i="1"/>
  <c r="C164" i="1"/>
  <c r="K164" i="1" s="1"/>
  <c r="B164" i="1"/>
  <c r="M163" i="1"/>
  <c r="L163" i="1"/>
  <c r="I163" i="1"/>
  <c r="J163" i="1" s="1"/>
  <c r="H163" i="1"/>
  <c r="G163" i="1"/>
  <c r="E163" i="1"/>
  <c r="N163" i="1" s="1"/>
  <c r="O163" i="1" s="1"/>
  <c r="D163" i="1"/>
  <c r="C163" i="1"/>
  <c r="K163" i="1" s="1"/>
  <c r="B163" i="1"/>
  <c r="M162" i="1"/>
  <c r="L162" i="1"/>
  <c r="I162" i="1"/>
  <c r="J162" i="1" s="1"/>
  <c r="H162" i="1"/>
  <c r="G162" i="1"/>
  <c r="E162" i="1"/>
  <c r="N162" i="1" s="1"/>
  <c r="D162" i="1"/>
  <c r="C162" i="1"/>
  <c r="K162" i="1" s="1"/>
  <c r="B162" i="1"/>
  <c r="M161" i="1"/>
  <c r="L161" i="1"/>
  <c r="I161" i="1"/>
  <c r="J161" i="1" s="1"/>
  <c r="H161" i="1"/>
  <c r="G161" i="1"/>
  <c r="E161" i="1"/>
  <c r="N161" i="1" s="1"/>
  <c r="D161" i="1"/>
  <c r="C161" i="1"/>
  <c r="K161" i="1" s="1"/>
  <c r="B161" i="1"/>
  <c r="M160" i="1"/>
  <c r="L160" i="1"/>
  <c r="I160" i="1"/>
  <c r="J160" i="1" s="1"/>
  <c r="H160" i="1"/>
  <c r="G160" i="1"/>
  <c r="E160" i="1"/>
  <c r="N160" i="1" s="1"/>
  <c r="O160" i="1" s="1"/>
  <c r="D160" i="1"/>
  <c r="C160" i="1"/>
  <c r="K160" i="1" s="1"/>
  <c r="B160" i="1"/>
  <c r="M159" i="1"/>
  <c r="L159" i="1"/>
  <c r="I159" i="1"/>
  <c r="J159" i="1" s="1"/>
  <c r="H159" i="1"/>
  <c r="G159" i="1"/>
  <c r="E159" i="1"/>
  <c r="N159" i="1" s="1"/>
  <c r="O159" i="1" s="1"/>
  <c r="D159" i="1"/>
  <c r="C159" i="1"/>
  <c r="K159" i="1" s="1"/>
  <c r="B159" i="1"/>
  <c r="M158" i="1"/>
  <c r="L158" i="1"/>
  <c r="I158" i="1"/>
  <c r="J158" i="1" s="1"/>
  <c r="H158" i="1"/>
  <c r="G158" i="1"/>
  <c r="E158" i="1"/>
  <c r="N158" i="1" s="1"/>
  <c r="D158" i="1"/>
  <c r="C158" i="1"/>
  <c r="K158" i="1" s="1"/>
  <c r="B158" i="1"/>
  <c r="M157" i="1"/>
  <c r="L157" i="1"/>
  <c r="I157" i="1"/>
  <c r="H157" i="1"/>
  <c r="G157" i="1"/>
  <c r="E157" i="1"/>
  <c r="N157" i="1" s="1"/>
  <c r="D157" i="1"/>
  <c r="C157" i="1"/>
  <c r="K157" i="1" s="1"/>
  <c r="B157" i="1"/>
  <c r="M156" i="1"/>
  <c r="L156" i="1"/>
  <c r="I156" i="1"/>
  <c r="J156" i="1" s="1"/>
  <c r="H156" i="1"/>
  <c r="G156" i="1"/>
  <c r="E156" i="1"/>
  <c r="D156" i="1"/>
  <c r="C156" i="1"/>
  <c r="K156" i="1" s="1"/>
  <c r="B156" i="1"/>
  <c r="M155" i="1"/>
  <c r="L155" i="1"/>
  <c r="I155" i="1"/>
  <c r="H155" i="1"/>
  <c r="G155" i="1"/>
  <c r="E155" i="1"/>
  <c r="D155" i="1"/>
  <c r="C155" i="1"/>
  <c r="K155" i="1" s="1"/>
  <c r="B155" i="1"/>
  <c r="M154" i="1"/>
  <c r="L154" i="1"/>
  <c r="I154" i="1"/>
  <c r="H154" i="1"/>
  <c r="G154" i="1"/>
  <c r="K154" i="1" s="1"/>
  <c r="E154" i="1"/>
  <c r="D154" i="1"/>
  <c r="C154" i="1"/>
  <c r="B154" i="1"/>
  <c r="M153" i="1"/>
  <c r="L153" i="1"/>
  <c r="K153" i="1"/>
  <c r="I153" i="1"/>
  <c r="J153" i="1" s="1"/>
  <c r="H153" i="1"/>
  <c r="G153" i="1"/>
  <c r="E153" i="1"/>
  <c r="D153" i="1"/>
  <c r="C153" i="1"/>
  <c r="B153" i="1"/>
  <c r="M152" i="1"/>
  <c r="L152" i="1"/>
  <c r="I152" i="1"/>
  <c r="J152" i="1" s="1"/>
  <c r="H152" i="1"/>
  <c r="G152" i="1"/>
  <c r="E152" i="1"/>
  <c r="D152" i="1"/>
  <c r="C152" i="1"/>
  <c r="K152" i="1" s="1"/>
  <c r="B152" i="1"/>
  <c r="M151" i="1"/>
  <c r="L151" i="1"/>
  <c r="I151" i="1"/>
  <c r="H151" i="1"/>
  <c r="G151" i="1"/>
  <c r="E151" i="1"/>
  <c r="D151" i="1"/>
  <c r="C151" i="1"/>
  <c r="K151" i="1" s="1"/>
  <c r="B151" i="1"/>
  <c r="M150" i="1"/>
  <c r="L150" i="1"/>
  <c r="I150" i="1"/>
  <c r="H150" i="1"/>
  <c r="G150" i="1"/>
  <c r="K150" i="1" s="1"/>
  <c r="E150" i="1"/>
  <c r="D150" i="1"/>
  <c r="C150" i="1"/>
  <c r="B150" i="1"/>
  <c r="M149" i="1"/>
  <c r="L149" i="1"/>
  <c r="K149" i="1"/>
  <c r="I149" i="1"/>
  <c r="J149" i="1" s="1"/>
  <c r="H149" i="1"/>
  <c r="G149" i="1"/>
  <c r="E149" i="1"/>
  <c r="D149" i="1"/>
  <c r="C149" i="1"/>
  <c r="B149" i="1"/>
  <c r="M148" i="1"/>
  <c r="L148" i="1"/>
  <c r="I148" i="1"/>
  <c r="J148" i="1" s="1"/>
  <c r="H148" i="1"/>
  <c r="G148" i="1"/>
  <c r="E148" i="1"/>
  <c r="N148" i="1" s="1"/>
  <c r="D148" i="1"/>
  <c r="C148" i="1"/>
  <c r="K148" i="1" s="1"/>
  <c r="B148" i="1"/>
  <c r="L147" i="1"/>
  <c r="I147" i="1"/>
  <c r="J147" i="1" s="1"/>
  <c r="H147" i="1"/>
  <c r="G147" i="1"/>
  <c r="E147" i="1"/>
  <c r="D147" i="1"/>
  <c r="M147" i="1" s="1"/>
  <c r="C147" i="1"/>
  <c r="K147" i="1" s="1"/>
  <c r="B147" i="1"/>
  <c r="N146" i="1"/>
  <c r="M146" i="1"/>
  <c r="L146" i="1"/>
  <c r="J146" i="1"/>
  <c r="I146" i="1"/>
  <c r="H146" i="1"/>
  <c r="G146" i="1"/>
  <c r="F146" i="1"/>
  <c r="E146" i="1"/>
  <c r="D146" i="1"/>
  <c r="C146" i="1"/>
  <c r="K146" i="1" s="1"/>
  <c r="B146" i="1"/>
  <c r="L145" i="1"/>
  <c r="I145" i="1"/>
  <c r="J145" i="1" s="1"/>
  <c r="H145" i="1"/>
  <c r="G145" i="1"/>
  <c r="E145" i="1"/>
  <c r="D145" i="1"/>
  <c r="M145" i="1" s="1"/>
  <c r="C145" i="1"/>
  <c r="K145" i="1" s="1"/>
  <c r="B145" i="1"/>
  <c r="M144" i="1"/>
  <c r="L144" i="1"/>
  <c r="I144" i="1"/>
  <c r="H144" i="1"/>
  <c r="G144" i="1"/>
  <c r="J144" i="1" s="1"/>
  <c r="E144" i="1"/>
  <c r="N144" i="1" s="1"/>
  <c r="O144" i="1" s="1"/>
  <c r="D144" i="1"/>
  <c r="C144" i="1"/>
  <c r="K144" i="1" s="1"/>
  <c r="B144" i="1"/>
  <c r="L143" i="1"/>
  <c r="I143" i="1"/>
  <c r="J143" i="1" s="1"/>
  <c r="H143" i="1"/>
  <c r="G143" i="1"/>
  <c r="E143" i="1"/>
  <c r="N143" i="1" s="1"/>
  <c r="O143" i="1" s="1"/>
  <c r="D143" i="1"/>
  <c r="M143" i="1" s="1"/>
  <c r="C143" i="1"/>
  <c r="K143" i="1" s="1"/>
  <c r="B143" i="1"/>
  <c r="L142" i="1"/>
  <c r="I142" i="1"/>
  <c r="J142" i="1" s="1"/>
  <c r="H142" i="1"/>
  <c r="G142" i="1"/>
  <c r="E142" i="1"/>
  <c r="N142" i="1" s="1"/>
  <c r="O142" i="1" s="1"/>
  <c r="D142" i="1"/>
  <c r="M142" i="1" s="1"/>
  <c r="C142" i="1"/>
  <c r="K142" i="1" s="1"/>
  <c r="B142" i="1"/>
  <c r="M141" i="1"/>
  <c r="L141" i="1"/>
  <c r="I141" i="1"/>
  <c r="J141" i="1" s="1"/>
  <c r="H141" i="1"/>
  <c r="G141" i="1"/>
  <c r="E141" i="1"/>
  <c r="N141" i="1" s="1"/>
  <c r="O141" i="1" s="1"/>
  <c r="D141" i="1"/>
  <c r="C141" i="1"/>
  <c r="K141" i="1" s="1"/>
  <c r="B141" i="1"/>
  <c r="L140" i="1"/>
  <c r="I140" i="1"/>
  <c r="J140" i="1" s="1"/>
  <c r="H140" i="1"/>
  <c r="G140" i="1"/>
  <c r="E140" i="1"/>
  <c r="N140" i="1" s="1"/>
  <c r="O140" i="1" s="1"/>
  <c r="D140" i="1"/>
  <c r="M140" i="1" s="1"/>
  <c r="C140" i="1"/>
  <c r="K140" i="1" s="1"/>
  <c r="B140" i="1"/>
  <c r="L139" i="1"/>
  <c r="I139" i="1"/>
  <c r="J139" i="1" s="1"/>
  <c r="H139" i="1"/>
  <c r="G139" i="1"/>
  <c r="E139" i="1"/>
  <c r="N139" i="1" s="1"/>
  <c r="O139" i="1" s="1"/>
  <c r="D139" i="1"/>
  <c r="M139" i="1" s="1"/>
  <c r="C139" i="1"/>
  <c r="K139" i="1" s="1"/>
  <c r="B139" i="1"/>
  <c r="L138" i="1"/>
  <c r="I138" i="1"/>
  <c r="J138" i="1" s="1"/>
  <c r="H138" i="1"/>
  <c r="G138" i="1"/>
  <c r="E138" i="1"/>
  <c r="N138" i="1" s="1"/>
  <c r="O138" i="1" s="1"/>
  <c r="D138" i="1"/>
  <c r="M138" i="1" s="1"/>
  <c r="C138" i="1"/>
  <c r="K138" i="1" s="1"/>
  <c r="B138" i="1"/>
  <c r="L137" i="1"/>
  <c r="I137" i="1"/>
  <c r="J137" i="1" s="1"/>
  <c r="H137" i="1"/>
  <c r="G137" i="1"/>
  <c r="E137" i="1"/>
  <c r="N137" i="1" s="1"/>
  <c r="O137" i="1" s="1"/>
  <c r="D137" i="1"/>
  <c r="M137" i="1" s="1"/>
  <c r="C137" i="1"/>
  <c r="K137" i="1" s="1"/>
  <c r="B137" i="1"/>
  <c r="L136" i="1"/>
  <c r="I136" i="1"/>
  <c r="J136" i="1" s="1"/>
  <c r="H136" i="1"/>
  <c r="G136" i="1"/>
  <c r="E136" i="1"/>
  <c r="N136" i="1" s="1"/>
  <c r="O136" i="1" s="1"/>
  <c r="D136" i="1"/>
  <c r="M136" i="1" s="1"/>
  <c r="C136" i="1"/>
  <c r="K136" i="1" s="1"/>
  <c r="B136" i="1"/>
  <c r="M135" i="1"/>
  <c r="L135" i="1"/>
  <c r="I135" i="1"/>
  <c r="J135" i="1" s="1"/>
  <c r="H135" i="1"/>
  <c r="G135" i="1"/>
  <c r="E135" i="1"/>
  <c r="N135" i="1" s="1"/>
  <c r="O135" i="1" s="1"/>
  <c r="D135" i="1"/>
  <c r="C135" i="1"/>
  <c r="K135" i="1" s="1"/>
  <c r="B135" i="1"/>
  <c r="M134" i="1"/>
  <c r="L134" i="1"/>
  <c r="I134" i="1"/>
  <c r="J134" i="1" s="1"/>
  <c r="H134" i="1"/>
  <c r="G134" i="1"/>
  <c r="E134" i="1"/>
  <c r="N134" i="1" s="1"/>
  <c r="D134" i="1"/>
  <c r="C134" i="1"/>
  <c r="K134" i="1" s="1"/>
  <c r="B134" i="1"/>
  <c r="M133" i="1"/>
  <c r="L133" i="1"/>
  <c r="I133" i="1"/>
  <c r="J133" i="1" s="1"/>
  <c r="H133" i="1"/>
  <c r="G133" i="1"/>
  <c r="E133" i="1"/>
  <c r="N133" i="1" s="1"/>
  <c r="D133" i="1"/>
  <c r="C133" i="1"/>
  <c r="K133" i="1" s="1"/>
  <c r="B133" i="1"/>
  <c r="L132" i="1"/>
  <c r="I132" i="1"/>
  <c r="J132" i="1" s="1"/>
  <c r="H132" i="1"/>
  <c r="G132" i="1"/>
  <c r="E132" i="1"/>
  <c r="N132" i="1" s="1"/>
  <c r="D132" i="1"/>
  <c r="M132" i="1" s="1"/>
  <c r="C132" i="1"/>
  <c r="K132" i="1" s="1"/>
  <c r="B132" i="1"/>
  <c r="M131" i="1"/>
  <c r="L131" i="1"/>
  <c r="I131" i="1"/>
  <c r="J131" i="1" s="1"/>
  <c r="H131" i="1"/>
  <c r="G131" i="1"/>
  <c r="E131" i="1"/>
  <c r="N131" i="1" s="1"/>
  <c r="O131" i="1" s="1"/>
  <c r="D131" i="1"/>
  <c r="C131" i="1"/>
  <c r="K131" i="1" s="1"/>
  <c r="B131" i="1"/>
  <c r="L130" i="1"/>
  <c r="I130" i="1"/>
  <c r="J130" i="1" s="1"/>
  <c r="H130" i="1"/>
  <c r="G130" i="1"/>
  <c r="E130" i="1"/>
  <c r="N130" i="1" s="1"/>
  <c r="O130" i="1" s="1"/>
  <c r="D130" i="1"/>
  <c r="M130" i="1" s="1"/>
  <c r="C130" i="1"/>
  <c r="K130" i="1" s="1"/>
  <c r="B130" i="1"/>
  <c r="M129" i="1"/>
  <c r="L129" i="1"/>
  <c r="I129" i="1"/>
  <c r="J129" i="1" s="1"/>
  <c r="H129" i="1"/>
  <c r="G129" i="1"/>
  <c r="E129" i="1"/>
  <c r="N129" i="1" s="1"/>
  <c r="O129" i="1" s="1"/>
  <c r="D129" i="1"/>
  <c r="C129" i="1"/>
  <c r="K129" i="1" s="1"/>
  <c r="B129" i="1"/>
  <c r="M128" i="1"/>
  <c r="L128" i="1"/>
  <c r="I128" i="1"/>
  <c r="J128" i="1" s="1"/>
  <c r="H128" i="1"/>
  <c r="G128" i="1"/>
  <c r="E128" i="1"/>
  <c r="N128" i="1" s="1"/>
  <c r="D128" i="1"/>
  <c r="C128" i="1"/>
  <c r="K128" i="1" s="1"/>
  <c r="B128" i="1"/>
  <c r="M127" i="1"/>
  <c r="L127" i="1"/>
  <c r="I127" i="1"/>
  <c r="J127" i="1" s="1"/>
  <c r="H127" i="1"/>
  <c r="G127" i="1"/>
  <c r="E127" i="1"/>
  <c r="N127" i="1" s="1"/>
  <c r="D127" i="1"/>
  <c r="C127" i="1"/>
  <c r="K127" i="1" s="1"/>
  <c r="B127" i="1"/>
  <c r="M126" i="1"/>
  <c r="L126" i="1"/>
  <c r="I126" i="1"/>
  <c r="J126" i="1" s="1"/>
  <c r="H126" i="1"/>
  <c r="G126" i="1"/>
  <c r="E126" i="1"/>
  <c r="N126" i="1" s="1"/>
  <c r="O126" i="1" s="1"/>
  <c r="D126" i="1"/>
  <c r="C126" i="1"/>
  <c r="K126" i="1" s="1"/>
  <c r="B126" i="1"/>
  <c r="M125" i="1"/>
  <c r="L125" i="1"/>
  <c r="I125" i="1"/>
  <c r="J125" i="1" s="1"/>
  <c r="H125" i="1"/>
  <c r="G125" i="1"/>
  <c r="E125" i="1"/>
  <c r="N125" i="1" s="1"/>
  <c r="O125" i="1" s="1"/>
  <c r="D125" i="1"/>
  <c r="C125" i="1"/>
  <c r="K125" i="1" s="1"/>
  <c r="B125" i="1"/>
  <c r="M124" i="1"/>
  <c r="L124" i="1"/>
  <c r="I124" i="1"/>
  <c r="J124" i="1" s="1"/>
  <c r="H124" i="1"/>
  <c r="G124" i="1"/>
  <c r="E124" i="1"/>
  <c r="N124" i="1" s="1"/>
  <c r="D124" i="1"/>
  <c r="C124" i="1"/>
  <c r="K124" i="1" s="1"/>
  <c r="B124" i="1"/>
  <c r="M123" i="1"/>
  <c r="L123" i="1"/>
  <c r="I123" i="1"/>
  <c r="J123" i="1" s="1"/>
  <c r="H123" i="1"/>
  <c r="G123" i="1"/>
  <c r="E123" i="1"/>
  <c r="N123" i="1" s="1"/>
  <c r="D123" i="1"/>
  <c r="C123" i="1"/>
  <c r="K123" i="1" s="1"/>
  <c r="B123" i="1"/>
  <c r="M122" i="1"/>
  <c r="L122" i="1"/>
  <c r="I122" i="1"/>
  <c r="J122" i="1" s="1"/>
  <c r="H122" i="1"/>
  <c r="G122" i="1"/>
  <c r="E122" i="1"/>
  <c r="N122" i="1" s="1"/>
  <c r="O122" i="1" s="1"/>
  <c r="D122" i="1"/>
  <c r="C122" i="1"/>
  <c r="K122" i="1" s="1"/>
  <c r="B122" i="1"/>
  <c r="M121" i="1"/>
  <c r="L121" i="1"/>
  <c r="I121" i="1"/>
  <c r="J121" i="1" s="1"/>
  <c r="H121" i="1"/>
  <c r="G121" i="1"/>
  <c r="E121" i="1"/>
  <c r="N121" i="1" s="1"/>
  <c r="O121" i="1" s="1"/>
  <c r="D121" i="1"/>
  <c r="C121" i="1"/>
  <c r="K121" i="1" s="1"/>
  <c r="B121" i="1"/>
  <c r="M120" i="1"/>
  <c r="L120" i="1"/>
  <c r="I120" i="1"/>
  <c r="J120" i="1" s="1"/>
  <c r="H120" i="1"/>
  <c r="G120" i="1"/>
  <c r="E120" i="1"/>
  <c r="N120" i="1" s="1"/>
  <c r="D120" i="1"/>
  <c r="C120" i="1"/>
  <c r="K120" i="1" s="1"/>
  <c r="B120" i="1"/>
  <c r="M119" i="1"/>
  <c r="L119" i="1"/>
  <c r="I119" i="1"/>
  <c r="J119" i="1" s="1"/>
  <c r="H119" i="1"/>
  <c r="G119" i="1"/>
  <c r="E119" i="1"/>
  <c r="N119" i="1" s="1"/>
  <c r="D119" i="1"/>
  <c r="C119" i="1"/>
  <c r="K119" i="1" s="1"/>
  <c r="B119" i="1"/>
  <c r="M118" i="1"/>
  <c r="L118" i="1"/>
  <c r="I118" i="1"/>
  <c r="J118" i="1" s="1"/>
  <c r="H118" i="1"/>
  <c r="G118" i="1"/>
  <c r="E118" i="1"/>
  <c r="N118" i="1" s="1"/>
  <c r="O118" i="1" s="1"/>
  <c r="D118" i="1"/>
  <c r="C118" i="1"/>
  <c r="K118" i="1" s="1"/>
  <c r="B118" i="1"/>
  <c r="M117" i="1"/>
  <c r="L117" i="1"/>
  <c r="I117" i="1"/>
  <c r="J117" i="1" s="1"/>
  <c r="H117" i="1"/>
  <c r="G117" i="1"/>
  <c r="E117" i="1"/>
  <c r="N117" i="1" s="1"/>
  <c r="O117" i="1" s="1"/>
  <c r="D117" i="1"/>
  <c r="C117" i="1"/>
  <c r="K117" i="1" s="1"/>
  <c r="B117" i="1"/>
  <c r="M116" i="1"/>
  <c r="L116" i="1"/>
  <c r="I116" i="1"/>
  <c r="J116" i="1" s="1"/>
  <c r="H116" i="1"/>
  <c r="G116" i="1"/>
  <c r="E116" i="1"/>
  <c r="N116" i="1" s="1"/>
  <c r="D116" i="1"/>
  <c r="C116" i="1"/>
  <c r="K116" i="1" s="1"/>
  <c r="B116" i="1"/>
  <c r="M115" i="1"/>
  <c r="L115" i="1"/>
  <c r="I115" i="1"/>
  <c r="J115" i="1" s="1"/>
  <c r="H115" i="1"/>
  <c r="G115" i="1"/>
  <c r="E115" i="1"/>
  <c r="N115" i="1" s="1"/>
  <c r="D115" i="1"/>
  <c r="C115" i="1"/>
  <c r="K115" i="1" s="1"/>
  <c r="B115" i="1"/>
  <c r="M114" i="1"/>
  <c r="L114" i="1"/>
  <c r="I114" i="1"/>
  <c r="J114" i="1" s="1"/>
  <c r="H114" i="1"/>
  <c r="G114" i="1"/>
  <c r="E114" i="1"/>
  <c r="N114" i="1" s="1"/>
  <c r="O114" i="1" s="1"/>
  <c r="D114" i="1"/>
  <c r="C114" i="1"/>
  <c r="K114" i="1" s="1"/>
  <c r="B114" i="1"/>
  <c r="M113" i="1"/>
  <c r="L113" i="1"/>
  <c r="I113" i="1"/>
  <c r="J113" i="1" s="1"/>
  <c r="H113" i="1"/>
  <c r="G113" i="1"/>
  <c r="E113" i="1"/>
  <c r="N113" i="1" s="1"/>
  <c r="O113" i="1" s="1"/>
  <c r="D113" i="1"/>
  <c r="C113" i="1"/>
  <c r="K113" i="1" s="1"/>
  <c r="B113" i="1"/>
  <c r="M112" i="1"/>
  <c r="L112" i="1"/>
  <c r="I112" i="1"/>
  <c r="J112" i="1" s="1"/>
  <c r="H112" i="1"/>
  <c r="G112" i="1"/>
  <c r="E112" i="1"/>
  <c r="N112" i="1" s="1"/>
  <c r="D112" i="1"/>
  <c r="C112" i="1"/>
  <c r="K112" i="1" s="1"/>
  <c r="B112" i="1"/>
  <c r="M111" i="1"/>
  <c r="L111" i="1"/>
  <c r="I111" i="1"/>
  <c r="J111" i="1" s="1"/>
  <c r="H111" i="1"/>
  <c r="G111" i="1"/>
  <c r="E111" i="1"/>
  <c r="N111" i="1" s="1"/>
  <c r="D111" i="1"/>
  <c r="C111" i="1"/>
  <c r="K111" i="1" s="1"/>
  <c r="B111" i="1"/>
  <c r="M110" i="1"/>
  <c r="L110" i="1"/>
  <c r="I110" i="1"/>
  <c r="J110" i="1" s="1"/>
  <c r="H110" i="1"/>
  <c r="G110" i="1"/>
  <c r="E110" i="1"/>
  <c r="N110" i="1" s="1"/>
  <c r="O110" i="1" s="1"/>
  <c r="D110" i="1"/>
  <c r="C110" i="1"/>
  <c r="K110" i="1" s="1"/>
  <c r="B110" i="1"/>
  <c r="M109" i="1"/>
  <c r="L109" i="1"/>
  <c r="I109" i="1"/>
  <c r="J109" i="1" s="1"/>
  <c r="H109" i="1"/>
  <c r="G109" i="1"/>
  <c r="E109" i="1"/>
  <c r="N109" i="1" s="1"/>
  <c r="O109" i="1" s="1"/>
  <c r="D109" i="1"/>
  <c r="C109" i="1"/>
  <c r="K109" i="1" s="1"/>
  <c r="B109" i="1"/>
  <c r="M108" i="1"/>
  <c r="L108" i="1"/>
  <c r="I108" i="1"/>
  <c r="J108" i="1" s="1"/>
  <c r="H108" i="1"/>
  <c r="G108" i="1"/>
  <c r="E108" i="1"/>
  <c r="N108" i="1" s="1"/>
  <c r="D108" i="1"/>
  <c r="C108" i="1"/>
  <c r="K108" i="1" s="1"/>
  <c r="B108" i="1"/>
  <c r="M107" i="1"/>
  <c r="L107" i="1"/>
  <c r="I107" i="1"/>
  <c r="J107" i="1" s="1"/>
  <c r="H107" i="1"/>
  <c r="G107" i="1"/>
  <c r="E107" i="1"/>
  <c r="N107" i="1" s="1"/>
  <c r="D107" i="1"/>
  <c r="C107" i="1"/>
  <c r="K107" i="1" s="1"/>
  <c r="B107" i="1"/>
  <c r="M106" i="1"/>
  <c r="L106" i="1"/>
  <c r="I106" i="1"/>
  <c r="J106" i="1" s="1"/>
  <c r="H106" i="1"/>
  <c r="G106" i="1"/>
  <c r="E106" i="1"/>
  <c r="N106" i="1" s="1"/>
  <c r="O106" i="1" s="1"/>
  <c r="D106" i="1"/>
  <c r="C106" i="1"/>
  <c r="K106" i="1" s="1"/>
  <c r="B106" i="1"/>
  <c r="M105" i="1"/>
  <c r="L105" i="1"/>
  <c r="I105" i="1"/>
  <c r="J105" i="1" s="1"/>
  <c r="H105" i="1"/>
  <c r="G105" i="1"/>
  <c r="E105" i="1"/>
  <c r="N105" i="1" s="1"/>
  <c r="O105" i="1" s="1"/>
  <c r="D105" i="1"/>
  <c r="C105" i="1"/>
  <c r="K105" i="1" s="1"/>
  <c r="B105" i="1"/>
  <c r="M104" i="1"/>
  <c r="L104" i="1"/>
  <c r="I104" i="1"/>
  <c r="J104" i="1" s="1"/>
  <c r="H104" i="1"/>
  <c r="G104" i="1"/>
  <c r="E104" i="1"/>
  <c r="N104" i="1" s="1"/>
  <c r="D104" i="1"/>
  <c r="C104" i="1"/>
  <c r="K104" i="1" s="1"/>
  <c r="B104" i="1"/>
  <c r="M103" i="1"/>
  <c r="L103" i="1"/>
  <c r="I103" i="1"/>
  <c r="J103" i="1" s="1"/>
  <c r="H103" i="1"/>
  <c r="G103" i="1"/>
  <c r="E103" i="1"/>
  <c r="N103" i="1" s="1"/>
  <c r="D103" i="1"/>
  <c r="C103" i="1"/>
  <c r="K103" i="1" s="1"/>
  <c r="B103" i="1"/>
  <c r="M102" i="1"/>
  <c r="L102" i="1"/>
  <c r="I102" i="1"/>
  <c r="J102" i="1" s="1"/>
  <c r="H102" i="1"/>
  <c r="G102" i="1"/>
  <c r="E102" i="1"/>
  <c r="N102" i="1" s="1"/>
  <c r="O102" i="1" s="1"/>
  <c r="D102" i="1"/>
  <c r="C102" i="1"/>
  <c r="K102" i="1" s="1"/>
  <c r="B102" i="1"/>
  <c r="M101" i="1"/>
  <c r="L101" i="1"/>
  <c r="I101" i="1"/>
  <c r="J101" i="1" s="1"/>
  <c r="H101" i="1"/>
  <c r="G101" i="1"/>
  <c r="E101" i="1"/>
  <c r="N101" i="1" s="1"/>
  <c r="O101" i="1" s="1"/>
  <c r="D101" i="1"/>
  <c r="C101" i="1"/>
  <c r="K101" i="1" s="1"/>
  <c r="B101" i="1"/>
  <c r="M100" i="1"/>
  <c r="L100" i="1"/>
  <c r="I100" i="1"/>
  <c r="J100" i="1" s="1"/>
  <c r="H100" i="1"/>
  <c r="G100" i="1"/>
  <c r="E100" i="1"/>
  <c r="N100" i="1" s="1"/>
  <c r="D100" i="1"/>
  <c r="C100" i="1"/>
  <c r="K100" i="1" s="1"/>
  <c r="B100" i="1"/>
  <c r="M99" i="1"/>
  <c r="L99" i="1"/>
  <c r="I99" i="1"/>
  <c r="J99" i="1" s="1"/>
  <c r="H99" i="1"/>
  <c r="G99" i="1"/>
  <c r="E99" i="1"/>
  <c r="N99" i="1" s="1"/>
  <c r="D99" i="1"/>
  <c r="C99" i="1"/>
  <c r="K99" i="1" s="1"/>
  <c r="B99" i="1"/>
  <c r="M98" i="1"/>
  <c r="L98" i="1"/>
  <c r="I98" i="1"/>
  <c r="J98" i="1" s="1"/>
  <c r="H98" i="1"/>
  <c r="G98" i="1"/>
  <c r="E98" i="1"/>
  <c r="N98" i="1" s="1"/>
  <c r="O98" i="1" s="1"/>
  <c r="D98" i="1"/>
  <c r="C98" i="1"/>
  <c r="K98" i="1" s="1"/>
  <c r="B98" i="1"/>
  <c r="M97" i="1"/>
  <c r="L97" i="1"/>
  <c r="I97" i="1"/>
  <c r="J97" i="1" s="1"/>
  <c r="H97" i="1"/>
  <c r="G97" i="1"/>
  <c r="E97" i="1"/>
  <c r="N97" i="1" s="1"/>
  <c r="O97" i="1" s="1"/>
  <c r="D97" i="1"/>
  <c r="C97" i="1"/>
  <c r="K97" i="1" s="1"/>
  <c r="B97" i="1"/>
  <c r="M96" i="1"/>
  <c r="L96" i="1"/>
  <c r="I96" i="1"/>
  <c r="J96" i="1" s="1"/>
  <c r="H96" i="1"/>
  <c r="G96" i="1"/>
  <c r="E96" i="1"/>
  <c r="N96" i="1" s="1"/>
  <c r="D96" i="1"/>
  <c r="C96" i="1"/>
  <c r="K96" i="1" s="1"/>
  <c r="B96" i="1"/>
  <c r="M95" i="1"/>
  <c r="L95" i="1"/>
  <c r="I95" i="1"/>
  <c r="J95" i="1" s="1"/>
  <c r="H95" i="1"/>
  <c r="G95" i="1"/>
  <c r="E95" i="1"/>
  <c r="N95" i="1" s="1"/>
  <c r="D95" i="1"/>
  <c r="C95" i="1"/>
  <c r="K95" i="1" s="1"/>
  <c r="B95" i="1"/>
  <c r="M94" i="1"/>
  <c r="L94" i="1"/>
  <c r="I94" i="1"/>
  <c r="J94" i="1" s="1"/>
  <c r="H94" i="1"/>
  <c r="G94" i="1"/>
  <c r="E94" i="1"/>
  <c r="N94" i="1" s="1"/>
  <c r="O94" i="1" s="1"/>
  <c r="D94" i="1"/>
  <c r="C94" i="1"/>
  <c r="K94" i="1" s="1"/>
  <c r="B94" i="1"/>
  <c r="M93" i="1"/>
  <c r="L93" i="1"/>
  <c r="I93" i="1"/>
  <c r="J93" i="1" s="1"/>
  <c r="H93" i="1"/>
  <c r="G93" i="1"/>
  <c r="E93" i="1"/>
  <c r="N93" i="1" s="1"/>
  <c r="O93" i="1" s="1"/>
  <c r="D93" i="1"/>
  <c r="C93" i="1"/>
  <c r="K93" i="1" s="1"/>
  <c r="B93" i="1"/>
  <c r="M92" i="1"/>
  <c r="L92" i="1"/>
  <c r="I92" i="1"/>
  <c r="J92" i="1" s="1"/>
  <c r="H92" i="1"/>
  <c r="G92" i="1"/>
  <c r="E92" i="1"/>
  <c r="N92" i="1" s="1"/>
  <c r="D92" i="1"/>
  <c r="C92" i="1"/>
  <c r="K92" i="1" s="1"/>
  <c r="B92" i="1"/>
  <c r="M91" i="1"/>
  <c r="L91" i="1"/>
  <c r="I91" i="1"/>
  <c r="J91" i="1" s="1"/>
  <c r="H91" i="1"/>
  <c r="G91" i="1"/>
  <c r="E91" i="1"/>
  <c r="N91" i="1" s="1"/>
  <c r="D91" i="1"/>
  <c r="C91" i="1"/>
  <c r="K91" i="1" s="1"/>
  <c r="B91" i="1"/>
  <c r="M90" i="1"/>
  <c r="L90" i="1"/>
  <c r="I90" i="1"/>
  <c r="J90" i="1" s="1"/>
  <c r="H90" i="1"/>
  <c r="G90" i="1"/>
  <c r="E90" i="1"/>
  <c r="N90" i="1" s="1"/>
  <c r="O90" i="1" s="1"/>
  <c r="D90" i="1"/>
  <c r="C90" i="1"/>
  <c r="K90" i="1" s="1"/>
  <c r="B90" i="1"/>
  <c r="M89" i="1"/>
  <c r="L89" i="1"/>
  <c r="I89" i="1"/>
  <c r="J89" i="1" s="1"/>
  <c r="H89" i="1"/>
  <c r="G89" i="1"/>
  <c r="E89" i="1"/>
  <c r="N89" i="1" s="1"/>
  <c r="O89" i="1" s="1"/>
  <c r="D89" i="1"/>
  <c r="C89" i="1"/>
  <c r="K89" i="1" s="1"/>
  <c r="B89" i="1"/>
  <c r="M88" i="1"/>
  <c r="L88" i="1"/>
  <c r="I88" i="1"/>
  <c r="J88" i="1" s="1"/>
  <c r="H88" i="1"/>
  <c r="G88" i="1"/>
  <c r="E88" i="1"/>
  <c r="N88" i="1" s="1"/>
  <c r="D88" i="1"/>
  <c r="C88" i="1"/>
  <c r="K88" i="1" s="1"/>
  <c r="B88" i="1"/>
  <c r="M87" i="1"/>
  <c r="L87" i="1"/>
  <c r="I87" i="1"/>
  <c r="J87" i="1" s="1"/>
  <c r="H87" i="1"/>
  <c r="G87" i="1"/>
  <c r="E87" i="1"/>
  <c r="N87" i="1" s="1"/>
  <c r="D87" i="1"/>
  <c r="C87" i="1"/>
  <c r="K87" i="1" s="1"/>
  <c r="B87" i="1"/>
  <c r="M86" i="1"/>
  <c r="L86" i="1"/>
  <c r="I86" i="1"/>
  <c r="J86" i="1" s="1"/>
  <c r="H86" i="1"/>
  <c r="G86" i="1"/>
  <c r="E86" i="1"/>
  <c r="N86" i="1" s="1"/>
  <c r="O86" i="1" s="1"/>
  <c r="D86" i="1"/>
  <c r="C86" i="1"/>
  <c r="K86" i="1" s="1"/>
  <c r="B86" i="1"/>
  <c r="M85" i="1"/>
  <c r="L85" i="1"/>
  <c r="I85" i="1"/>
  <c r="J85" i="1" s="1"/>
  <c r="H85" i="1"/>
  <c r="G85" i="1"/>
  <c r="E85" i="1"/>
  <c r="N85" i="1" s="1"/>
  <c r="O85" i="1" s="1"/>
  <c r="D85" i="1"/>
  <c r="C85" i="1"/>
  <c r="K85" i="1" s="1"/>
  <c r="B85" i="1"/>
  <c r="M84" i="1"/>
  <c r="L84" i="1"/>
  <c r="I84" i="1"/>
  <c r="J84" i="1" s="1"/>
  <c r="H84" i="1"/>
  <c r="G84" i="1"/>
  <c r="E84" i="1"/>
  <c r="N84" i="1" s="1"/>
  <c r="D84" i="1"/>
  <c r="C84" i="1"/>
  <c r="K84" i="1" s="1"/>
  <c r="B84" i="1"/>
  <c r="M83" i="1"/>
  <c r="L83" i="1"/>
  <c r="I83" i="1"/>
  <c r="J83" i="1" s="1"/>
  <c r="H83" i="1"/>
  <c r="G83" i="1"/>
  <c r="E83" i="1"/>
  <c r="N83" i="1" s="1"/>
  <c r="D83" i="1"/>
  <c r="C83" i="1"/>
  <c r="K83" i="1" s="1"/>
  <c r="B83" i="1"/>
  <c r="M82" i="1"/>
  <c r="L82" i="1"/>
  <c r="I82" i="1"/>
  <c r="J82" i="1" s="1"/>
  <c r="H82" i="1"/>
  <c r="G82" i="1"/>
  <c r="E82" i="1"/>
  <c r="N82" i="1" s="1"/>
  <c r="O82" i="1" s="1"/>
  <c r="D82" i="1"/>
  <c r="C82" i="1"/>
  <c r="K82" i="1" s="1"/>
  <c r="B82" i="1"/>
  <c r="M81" i="1"/>
  <c r="L81" i="1"/>
  <c r="I81" i="1"/>
  <c r="J81" i="1" s="1"/>
  <c r="H81" i="1"/>
  <c r="G81" i="1"/>
  <c r="E81" i="1"/>
  <c r="N81" i="1" s="1"/>
  <c r="O81" i="1" s="1"/>
  <c r="D81" i="1"/>
  <c r="C81" i="1"/>
  <c r="K81" i="1" s="1"/>
  <c r="B81" i="1"/>
  <c r="M80" i="1"/>
  <c r="L80" i="1"/>
  <c r="I80" i="1"/>
  <c r="J80" i="1" s="1"/>
  <c r="H80" i="1"/>
  <c r="G80" i="1"/>
  <c r="E80" i="1"/>
  <c r="N80" i="1" s="1"/>
  <c r="D80" i="1"/>
  <c r="C80" i="1"/>
  <c r="K80" i="1" s="1"/>
  <c r="B80" i="1"/>
  <c r="M79" i="1"/>
  <c r="L79" i="1"/>
  <c r="I79" i="1"/>
  <c r="J79" i="1" s="1"/>
  <c r="H79" i="1"/>
  <c r="G79" i="1"/>
  <c r="E79" i="1"/>
  <c r="N79" i="1" s="1"/>
  <c r="D79" i="1"/>
  <c r="C79" i="1"/>
  <c r="K79" i="1" s="1"/>
  <c r="B79" i="1"/>
  <c r="M78" i="1"/>
  <c r="L78" i="1"/>
  <c r="I78" i="1"/>
  <c r="J78" i="1" s="1"/>
  <c r="H78" i="1"/>
  <c r="G78" i="1"/>
  <c r="E78" i="1"/>
  <c r="N78" i="1" s="1"/>
  <c r="O78" i="1" s="1"/>
  <c r="D78" i="1"/>
  <c r="C78" i="1"/>
  <c r="K78" i="1" s="1"/>
  <c r="B78" i="1"/>
  <c r="M77" i="1"/>
  <c r="L77" i="1"/>
  <c r="I77" i="1"/>
  <c r="J77" i="1" s="1"/>
  <c r="H77" i="1"/>
  <c r="G77" i="1"/>
  <c r="E77" i="1"/>
  <c r="N77" i="1" s="1"/>
  <c r="O77" i="1" s="1"/>
  <c r="D77" i="1"/>
  <c r="C77" i="1"/>
  <c r="K77" i="1" s="1"/>
  <c r="B77" i="1"/>
  <c r="M76" i="1"/>
  <c r="L76" i="1"/>
  <c r="I76" i="1"/>
  <c r="J76" i="1" s="1"/>
  <c r="H76" i="1"/>
  <c r="G76" i="1"/>
  <c r="E76" i="1"/>
  <c r="N76" i="1" s="1"/>
  <c r="D76" i="1"/>
  <c r="C76" i="1"/>
  <c r="K76" i="1" s="1"/>
  <c r="B76" i="1"/>
  <c r="M75" i="1"/>
  <c r="L75" i="1"/>
  <c r="I75" i="1"/>
  <c r="H75" i="1"/>
  <c r="G75" i="1"/>
  <c r="E75" i="1"/>
  <c r="N75" i="1" s="1"/>
  <c r="D75" i="1"/>
  <c r="C75" i="1"/>
  <c r="B75" i="1"/>
  <c r="M74" i="1"/>
  <c r="L74" i="1"/>
  <c r="I74" i="1"/>
  <c r="H74" i="1"/>
  <c r="G74" i="1"/>
  <c r="E74" i="1"/>
  <c r="D74" i="1"/>
  <c r="C74" i="1"/>
  <c r="K74" i="1" s="1"/>
  <c r="B74" i="1"/>
  <c r="M73" i="1"/>
  <c r="L73" i="1"/>
  <c r="K73" i="1"/>
  <c r="I73" i="1"/>
  <c r="J73" i="1" s="1"/>
  <c r="H73" i="1"/>
  <c r="G73" i="1"/>
  <c r="E73" i="1"/>
  <c r="D73" i="1"/>
  <c r="C73" i="1"/>
  <c r="B73" i="1"/>
  <c r="M72" i="1"/>
  <c r="L72" i="1"/>
  <c r="I72" i="1"/>
  <c r="J72" i="1" s="1"/>
  <c r="H72" i="1"/>
  <c r="G72" i="1"/>
  <c r="E72" i="1"/>
  <c r="D72" i="1"/>
  <c r="C72" i="1"/>
  <c r="K72" i="1" s="1"/>
  <c r="B72" i="1"/>
  <c r="M71" i="1"/>
  <c r="L71" i="1"/>
  <c r="I71" i="1"/>
  <c r="H71" i="1"/>
  <c r="G71" i="1"/>
  <c r="E71" i="1"/>
  <c r="D71" i="1"/>
  <c r="C71" i="1"/>
  <c r="K71" i="1" s="1"/>
  <c r="B71" i="1"/>
  <c r="M70" i="1"/>
  <c r="L70" i="1"/>
  <c r="I70" i="1"/>
  <c r="H70" i="1"/>
  <c r="G70" i="1"/>
  <c r="K70" i="1" s="1"/>
  <c r="E70" i="1"/>
  <c r="D70" i="1"/>
  <c r="C70" i="1"/>
  <c r="B70" i="1"/>
  <c r="M69" i="1"/>
  <c r="L69" i="1"/>
  <c r="I69" i="1"/>
  <c r="J69" i="1" s="1"/>
  <c r="H69" i="1"/>
  <c r="G69" i="1"/>
  <c r="E69" i="1"/>
  <c r="D69" i="1"/>
  <c r="C69" i="1"/>
  <c r="K69" i="1" s="1"/>
  <c r="B69" i="1"/>
  <c r="M68" i="1"/>
  <c r="L68" i="1"/>
  <c r="I68" i="1"/>
  <c r="J68" i="1" s="1"/>
  <c r="H68" i="1"/>
  <c r="G68" i="1"/>
  <c r="E68" i="1"/>
  <c r="D68" i="1"/>
  <c r="C68" i="1"/>
  <c r="K68" i="1" s="1"/>
  <c r="B68" i="1"/>
  <c r="M67" i="1"/>
  <c r="L67" i="1"/>
  <c r="I67" i="1"/>
  <c r="J67" i="1" s="1"/>
  <c r="H67" i="1"/>
  <c r="G67" i="1"/>
  <c r="E67" i="1"/>
  <c r="N67" i="1" s="1"/>
  <c r="D67" i="1"/>
  <c r="C67" i="1"/>
  <c r="K67" i="1" s="1"/>
  <c r="B67" i="1"/>
  <c r="L66" i="1"/>
  <c r="I66" i="1"/>
  <c r="H66" i="1"/>
  <c r="G66" i="1"/>
  <c r="E66" i="1"/>
  <c r="D66" i="1"/>
  <c r="M66" i="1" s="1"/>
  <c r="C66" i="1"/>
  <c r="K66" i="1" s="1"/>
  <c r="B66" i="1"/>
  <c r="N65" i="1"/>
  <c r="L65" i="1"/>
  <c r="J65" i="1"/>
  <c r="I65" i="1"/>
  <c r="H65" i="1"/>
  <c r="G65" i="1"/>
  <c r="F65" i="1"/>
  <c r="E65" i="1"/>
  <c r="D65" i="1"/>
  <c r="M65" i="1" s="1"/>
  <c r="C65" i="1"/>
  <c r="K65" i="1" s="1"/>
  <c r="B65" i="1"/>
  <c r="N64" i="1"/>
  <c r="L64" i="1"/>
  <c r="J64" i="1"/>
  <c r="I64" i="1"/>
  <c r="H64" i="1"/>
  <c r="G64" i="1"/>
  <c r="F64" i="1"/>
  <c r="E64" i="1"/>
  <c r="D64" i="1"/>
  <c r="M64" i="1" s="1"/>
  <c r="C64" i="1"/>
  <c r="K64" i="1" s="1"/>
  <c r="B64" i="1"/>
  <c r="N63" i="1"/>
  <c r="O63" i="1" s="1"/>
  <c r="L63" i="1"/>
  <c r="J63" i="1"/>
  <c r="I63" i="1"/>
  <c r="H63" i="1"/>
  <c r="G63" i="1"/>
  <c r="F63" i="1"/>
  <c r="E63" i="1"/>
  <c r="D63" i="1"/>
  <c r="M63" i="1" s="1"/>
  <c r="C63" i="1"/>
  <c r="K63" i="1" s="1"/>
  <c r="B63" i="1"/>
  <c r="N62" i="1"/>
  <c r="O62" i="1" s="1"/>
  <c r="L62" i="1"/>
  <c r="J62" i="1"/>
  <c r="I62" i="1"/>
  <c r="H62" i="1"/>
  <c r="G62" i="1"/>
  <c r="F62" i="1"/>
  <c r="E62" i="1"/>
  <c r="D62" i="1"/>
  <c r="M62" i="1" s="1"/>
  <c r="C62" i="1"/>
  <c r="K62" i="1" s="1"/>
  <c r="B62" i="1"/>
  <c r="N61" i="1"/>
  <c r="L61" i="1"/>
  <c r="J61" i="1"/>
  <c r="I61" i="1"/>
  <c r="H61" i="1"/>
  <c r="G61" i="1"/>
  <c r="F61" i="1"/>
  <c r="E61" i="1"/>
  <c r="D61" i="1"/>
  <c r="M61" i="1" s="1"/>
  <c r="C61" i="1"/>
  <c r="K61" i="1" s="1"/>
  <c r="B61" i="1"/>
  <c r="L60" i="1"/>
  <c r="I60" i="1"/>
  <c r="J60" i="1" s="1"/>
  <c r="H60" i="1"/>
  <c r="G60" i="1"/>
  <c r="E60" i="1"/>
  <c r="N60" i="1" s="1"/>
  <c r="D60" i="1"/>
  <c r="M60" i="1" s="1"/>
  <c r="C60" i="1"/>
  <c r="K60" i="1" s="1"/>
  <c r="B60" i="1"/>
  <c r="N59" i="1"/>
  <c r="M59" i="1"/>
  <c r="L59" i="1"/>
  <c r="J59" i="1"/>
  <c r="I59" i="1"/>
  <c r="H59" i="1"/>
  <c r="G59" i="1"/>
  <c r="F59" i="1"/>
  <c r="E59" i="1"/>
  <c r="D59" i="1"/>
  <c r="C59" i="1"/>
  <c r="K59" i="1" s="1"/>
  <c r="B59" i="1"/>
  <c r="L58" i="1"/>
  <c r="I58" i="1"/>
  <c r="J58" i="1" s="1"/>
  <c r="H58" i="1"/>
  <c r="G58" i="1"/>
  <c r="E58" i="1"/>
  <c r="N58" i="1" s="1"/>
  <c r="D58" i="1"/>
  <c r="M58" i="1" s="1"/>
  <c r="C58" i="1"/>
  <c r="K58" i="1" s="1"/>
  <c r="B58" i="1"/>
  <c r="N57" i="1"/>
  <c r="M57" i="1"/>
  <c r="L57" i="1"/>
  <c r="J57" i="1"/>
  <c r="I57" i="1"/>
  <c r="H57" i="1"/>
  <c r="G57" i="1"/>
  <c r="F57" i="1"/>
  <c r="E57" i="1"/>
  <c r="D57" i="1"/>
  <c r="C57" i="1"/>
  <c r="K57" i="1" s="1"/>
  <c r="B57" i="1"/>
  <c r="L56" i="1"/>
  <c r="I56" i="1"/>
  <c r="J56" i="1" s="1"/>
  <c r="H56" i="1"/>
  <c r="G56" i="1"/>
  <c r="E56" i="1"/>
  <c r="N56" i="1" s="1"/>
  <c r="D56" i="1"/>
  <c r="M56" i="1" s="1"/>
  <c r="C56" i="1"/>
  <c r="K56" i="1" s="1"/>
  <c r="B56" i="1"/>
  <c r="N55" i="1"/>
  <c r="M55" i="1"/>
  <c r="L55" i="1"/>
  <c r="J55" i="1"/>
  <c r="I55" i="1"/>
  <c r="H55" i="1"/>
  <c r="G55" i="1"/>
  <c r="F55" i="1"/>
  <c r="E55" i="1"/>
  <c r="D55" i="1"/>
  <c r="C55" i="1"/>
  <c r="K55" i="1" s="1"/>
  <c r="B55" i="1"/>
  <c r="L54" i="1"/>
  <c r="I54" i="1"/>
  <c r="J54" i="1" s="1"/>
  <c r="H54" i="1"/>
  <c r="G54" i="1"/>
  <c r="E54" i="1"/>
  <c r="N54" i="1" s="1"/>
  <c r="D54" i="1"/>
  <c r="M54" i="1" s="1"/>
  <c r="C54" i="1"/>
  <c r="K54" i="1" s="1"/>
  <c r="B54" i="1"/>
  <c r="N53" i="1"/>
  <c r="M53" i="1"/>
  <c r="L53" i="1"/>
  <c r="J53" i="1"/>
  <c r="I53" i="1"/>
  <c r="H53" i="1"/>
  <c r="G53" i="1"/>
  <c r="F53" i="1"/>
  <c r="E53" i="1"/>
  <c r="D53" i="1"/>
  <c r="C53" i="1"/>
  <c r="K53" i="1" s="1"/>
  <c r="B53" i="1"/>
  <c r="L52" i="1"/>
  <c r="I52" i="1"/>
  <c r="J52" i="1" s="1"/>
  <c r="H52" i="1"/>
  <c r="G52" i="1"/>
  <c r="E52" i="1"/>
  <c r="N52" i="1" s="1"/>
  <c r="D52" i="1"/>
  <c r="M52" i="1" s="1"/>
  <c r="C52" i="1"/>
  <c r="K52" i="1" s="1"/>
  <c r="B52" i="1"/>
  <c r="L51" i="1"/>
  <c r="J51" i="1"/>
  <c r="I51" i="1"/>
  <c r="H51" i="1"/>
  <c r="G51" i="1"/>
  <c r="E51" i="1"/>
  <c r="N51" i="1" s="1"/>
  <c r="O51" i="1" s="1"/>
  <c r="D51" i="1"/>
  <c r="M51" i="1" s="1"/>
  <c r="C51" i="1"/>
  <c r="K51" i="1" s="1"/>
  <c r="B51" i="1"/>
  <c r="L50" i="1"/>
  <c r="I50" i="1"/>
  <c r="J50" i="1" s="1"/>
  <c r="H50" i="1"/>
  <c r="G50" i="1"/>
  <c r="E50" i="1"/>
  <c r="N50" i="1" s="1"/>
  <c r="O50" i="1" s="1"/>
  <c r="D50" i="1"/>
  <c r="M50" i="1" s="1"/>
  <c r="C50" i="1"/>
  <c r="K50" i="1" s="1"/>
  <c r="B50" i="1"/>
  <c r="M49" i="1"/>
  <c r="L49" i="1"/>
  <c r="I49" i="1"/>
  <c r="H49" i="1"/>
  <c r="G49" i="1"/>
  <c r="J49" i="1" s="1"/>
  <c r="E49" i="1"/>
  <c r="N49" i="1" s="1"/>
  <c r="O49" i="1" s="1"/>
  <c r="D49" i="1"/>
  <c r="C49" i="1"/>
  <c r="K49" i="1" s="1"/>
  <c r="B49" i="1"/>
  <c r="M48" i="1"/>
  <c r="L48" i="1"/>
  <c r="I48" i="1"/>
  <c r="J48" i="1" s="1"/>
  <c r="H48" i="1"/>
  <c r="G48" i="1"/>
  <c r="E48" i="1"/>
  <c r="N48" i="1" s="1"/>
  <c r="D48" i="1"/>
  <c r="C48" i="1"/>
  <c r="K48" i="1" s="1"/>
  <c r="B48" i="1"/>
  <c r="M47" i="1"/>
  <c r="L47" i="1"/>
  <c r="I47" i="1"/>
  <c r="J47" i="1" s="1"/>
  <c r="H47" i="1"/>
  <c r="G47" i="1"/>
  <c r="E47" i="1"/>
  <c r="N47" i="1" s="1"/>
  <c r="D47" i="1"/>
  <c r="C47" i="1"/>
  <c r="K47" i="1" s="1"/>
  <c r="B47" i="1"/>
  <c r="L46" i="1"/>
  <c r="I46" i="1"/>
  <c r="J46" i="1" s="1"/>
  <c r="H46" i="1"/>
  <c r="G46" i="1"/>
  <c r="E46" i="1"/>
  <c r="N46" i="1" s="1"/>
  <c r="D46" i="1"/>
  <c r="M46" i="1" s="1"/>
  <c r="C46" i="1"/>
  <c r="K46" i="1" s="1"/>
  <c r="B46" i="1"/>
  <c r="L45" i="1"/>
  <c r="I45" i="1"/>
  <c r="J45" i="1" s="1"/>
  <c r="H45" i="1"/>
  <c r="G45" i="1"/>
  <c r="E45" i="1"/>
  <c r="N45" i="1" s="1"/>
  <c r="D45" i="1"/>
  <c r="M45" i="1" s="1"/>
  <c r="C45" i="1"/>
  <c r="K45" i="1" s="1"/>
  <c r="B45" i="1"/>
  <c r="M44" i="1"/>
  <c r="L44" i="1"/>
  <c r="I44" i="1"/>
  <c r="J44" i="1" s="1"/>
  <c r="H44" i="1"/>
  <c r="G44" i="1"/>
  <c r="E44" i="1"/>
  <c r="N44" i="1" s="1"/>
  <c r="O44" i="1" s="1"/>
  <c r="D44" i="1"/>
  <c r="C44" i="1"/>
  <c r="K44" i="1" s="1"/>
  <c r="B44" i="1"/>
  <c r="M43" i="1"/>
  <c r="L43" i="1"/>
  <c r="I43" i="1"/>
  <c r="J43" i="1" s="1"/>
  <c r="H43" i="1"/>
  <c r="G43" i="1"/>
  <c r="E43" i="1"/>
  <c r="N43" i="1" s="1"/>
  <c r="O43" i="1" s="1"/>
  <c r="D43" i="1"/>
  <c r="C43" i="1"/>
  <c r="K43" i="1" s="1"/>
  <c r="B43" i="1"/>
  <c r="M42" i="1"/>
  <c r="L42" i="1"/>
  <c r="I42" i="1"/>
  <c r="J42" i="1" s="1"/>
  <c r="H42" i="1"/>
  <c r="G42" i="1"/>
  <c r="E42" i="1"/>
  <c r="N42" i="1" s="1"/>
  <c r="D42" i="1"/>
  <c r="C42" i="1"/>
  <c r="K42" i="1" s="1"/>
  <c r="B42" i="1"/>
  <c r="M41" i="1"/>
  <c r="L41" i="1"/>
  <c r="I41" i="1"/>
  <c r="J41" i="1" s="1"/>
  <c r="H41" i="1"/>
  <c r="G41" i="1"/>
  <c r="E41" i="1"/>
  <c r="N41" i="1" s="1"/>
  <c r="D41" i="1"/>
  <c r="C41" i="1"/>
  <c r="K41" i="1" s="1"/>
  <c r="B41" i="1"/>
  <c r="M40" i="1"/>
  <c r="L40" i="1"/>
  <c r="I40" i="1"/>
  <c r="J40" i="1" s="1"/>
  <c r="H40" i="1"/>
  <c r="G40" i="1"/>
  <c r="E40" i="1"/>
  <c r="N40" i="1" s="1"/>
  <c r="O40" i="1" s="1"/>
  <c r="D40" i="1"/>
  <c r="C40" i="1"/>
  <c r="K40" i="1" s="1"/>
  <c r="B40" i="1"/>
  <c r="M39" i="1"/>
  <c r="L39" i="1"/>
  <c r="I39" i="1"/>
  <c r="J39" i="1" s="1"/>
  <c r="H39" i="1"/>
  <c r="G39" i="1"/>
  <c r="E39" i="1"/>
  <c r="N39" i="1" s="1"/>
  <c r="O39" i="1" s="1"/>
  <c r="D39" i="1"/>
  <c r="C39" i="1"/>
  <c r="K39" i="1" s="1"/>
  <c r="B39" i="1"/>
  <c r="M38" i="1"/>
  <c r="L38" i="1"/>
  <c r="I38" i="1"/>
  <c r="J38" i="1" s="1"/>
  <c r="H38" i="1"/>
  <c r="G38" i="1"/>
  <c r="E38" i="1"/>
  <c r="N38" i="1" s="1"/>
  <c r="D38" i="1"/>
  <c r="C38" i="1"/>
  <c r="K38" i="1" s="1"/>
  <c r="B38" i="1"/>
  <c r="M37" i="1"/>
  <c r="L37" i="1"/>
  <c r="I37" i="1"/>
  <c r="J37" i="1" s="1"/>
  <c r="H37" i="1"/>
  <c r="G37" i="1"/>
  <c r="E37" i="1"/>
  <c r="N37" i="1" s="1"/>
  <c r="D37" i="1"/>
  <c r="C37" i="1"/>
  <c r="K37" i="1" s="1"/>
  <c r="B37" i="1"/>
  <c r="M36" i="1"/>
  <c r="L36" i="1"/>
  <c r="I36" i="1"/>
  <c r="J36" i="1" s="1"/>
  <c r="H36" i="1"/>
  <c r="G36" i="1"/>
  <c r="E36" i="1"/>
  <c r="N36" i="1" s="1"/>
  <c r="O36" i="1" s="1"/>
  <c r="D36" i="1"/>
  <c r="C36" i="1"/>
  <c r="K36" i="1" s="1"/>
  <c r="B36" i="1"/>
  <c r="M35" i="1"/>
  <c r="L35" i="1"/>
  <c r="I35" i="1"/>
  <c r="J35" i="1" s="1"/>
  <c r="H35" i="1"/>
  <c r="G35" i="1"/>
  <c r="E35" i="1"/>
  <c r="N35" i="1" s="1"/>
  <c r="O35" i="1" s="1"/>
  <c r="D35" i="1"/>
  <c r="C35" i="1"/>
  <c r="K35" i="1" s="1"/>
  <c r="B35" i="1"/>
  <c r="M34" i="1"/>
  <c r="L34" i="1"/>
  <c r="I34" i="1"/>
  <c r="J34" i="1" s="1"/>
  <c r="H34" i="1"/>
  <c r="G34" i="1"/>
  <c r="E34" i="1"/>
  <c r="N34" i="1" s="1"/>
  <c r="D34" i="1"/>
  <c r="C34" i="1"/>
  <c r="K34" i="1" s="1"/>
  <c r="B34" i="1"/>
  <c r="M33" i="1"/>
  <c r="L33" i="1"/>
  <c r="I33" i="1"/>
  <c r="J33" i="1" s="1"/>
  <c r="H33" i="1"/>
  <c r="G33" i="1"/>
  <c r="E33" i="1"/>
  <c r="N33" i="1" s="1"/>
  <c r="D33" i="1"/>
  <c r="C33" i="1"/>
  <c r="K33" i="1" s="1"/>
  <c r="B33" i="1"/>
  <c r="M32" i="1"/>
  <c r="L32" i="1"/>
  <c r="I32" i="1"/>
  <c r="J32" i="1" s="1"/>
  <c r="H32" i="1"/>
  <c r="G32" i="1"/>
  <c r="E32" i="1"/>
  <c r="N32" i="1" s="1"/>
  <c r="O32" i="1" s="1"/>
  <c r="D32" i="1"/>
  <c r="C32" i="1"/>
  <c r="K32" i="1" s="1"/>
  <c r="B32" i="1"/>
  <c r="M31" i="1"/>
  <c r="L31" i="1"/>
  <c r="I31" i="1"/>
  <c r="J31" i="1" s="1"/>
  <c r="H31" i="1"/>
  <c r="G31" i="1"/>
  <c r="E31" i="1"/>
  <c r="N31" i="1" s="1"/>
  <c r="O31" i="1" s="1"/>
  <c r="D31" i="1"/>
  <c r="C31" i="1"/>
  <c r="K31" i="1" s="1"/>
  <c r="B31" i="1"/>
  <c r="L30" i="1"/>
  <c r="I30" i="1"/>
  <c r="J30" i="1" s="1"/>
  <c r="H30" i="1"/>
  <c r="G30" i="1"/>
  <c r="E30" i="1"/>
  <c r="N30" i="1" s="1"/>
  <c r="O30" i="1" s="1"/>
  <c r="D30" i="1"/>
  <c r="M30" i="1" s="1"/>
  <c r="C30" i="1"/>
  <c r="K30" i="1" s="1"/>
  <c r="B30" i="1"/>
  <c r="M29" i="1"/>
  <c r="L29" i="1"/>
  <c r="I29" i="1"/>
  <c r="J29" i="1" s="1"/>
  <c r="H29" i="1"/>
  <c r="G29" i="1"/>
  <c r="E29" i="1"/>
  <c r="N29" i="1" s="1"/>
  <c r="D29" i="1"/>
  <c r="C29" i="1"/>
  <c r="K29" i="1" s="1"/>
  <c r="B29" i="1"/>
  <c r="M28" i="1"/>
  <c r="L28" i="1"/>
  <c r="I28" i="1"/>
  <c r="J28" i="1" s="1"/>
  <c r="H28" i="1"/>
  <c r="G28" i="1"/>
  <c r="E28" i="1"/>
  <c r="N28" i="1" s="1"/>
  <c r="D28" i="1"/>
  <c r="C28" i="1"/>
  <c r="K28" i="1" s="1"/>
  <c r="B28" i="1"/>
  <c r="M27" i="1"/>
  <c r="L27" i="1"/>
  <c r="I27" i="1"/>
  <c r="J27" i="1" s="1"/>
  <c r="H27" i="1"/>
  <c r="G27" i="1"/>
  <c r="E27" i="1"/>
  <c r="N27" i="1" s="1"/>
  <c r="O27" i="1" s="1"/>
  <c r="D27" i="1"/>
  <c r="C27" i="1"/>
  <c r="K27" i="1" s="1"/>
  <c r="B27" i="1"/>
  <c r="M26" i="1"/>
  <c r="L26" i="1"/>
  <c r="I26" i="1"/>
  <c r="J26" i="1" s="1"/>
  <c r="H26" i="1"/>
  <c r="G26" i="1"/>
  <c r="E26" i="1"/>
  <c r="N26" i="1" s="1"/>
  <c r="O26" i="1" s="1"/>
  <c r="D26" i="1"/>
  <c r="C26" i="1"/>
  <c r="K26" i="1" s="1"/>
  <c r="B26" i="1"/>
  <c r="M25" i="1"/>
  <c r="L25" i="1"/>
  <c r="I25" i="1"/>
  <c r="J25" i="1" s="1"/>
  <c r="H25" i="1"/>
  <c r="G25" i="1"/>
  <c r="E25" i="1"/>
  <c r="N25" i="1" s="1"/>
  <c r="D25" i="1"/>
  <c r="C25" i="1"/>
  <c r="K25" i="1" s="1"/>
  <c r="B25" i="1"/>
  <c r="M24" i="1"/>
  <c r="L24" i="1"/>
  <c r="I24" i="1"/>
  <c r="J24" i="1" s="1"/>
  <c r="H24" i="1"/>
  <c r="G24" i="1"/>
  <c r="E24" i="1"/>
  <c r="N24" i="1" s="1"/>
  <c r="D24" i="1"/>
  <c r="C24" i="1"/>
  <c r="K24" i="1" s="1"/>
  <c r="B24" i="1"/>
  <c r="M23" i="1"/>
  <c r="L23" i="1"/>
  <c r="I23" i="1"/>
  <c r="J23" i="1" s="1"/>
  <c r="H23" i="1"/>
  <c r="G23" i="1"/>
  <c r="E23" i="1"/>
  <c r="N23" i="1" s="1"/>
  <c r="O23" i="1" s="1"/>
  <c r="D23" i="1"/>
  <c r="C23" i="1"/>
  <c r="K23" i="1" s="1"/>
  <c r="B23" i="1"/>
  <c r="M22" i="1"/>
  <c r="L22" i="1"/>
  <c r="I22" i="1"/>
  <c r="J22" i="1" s="1"/>
  <c r="H22" i="1"/>
  <c r="G22" i="1"/>
  <c r="E22" i="1"/>
  <c r="N22" i="1" s="1"/>
  <c r="O22" i="1" s="1"/>
  <c r="D22" i="1"/>
  <c r="C22" i="1"/>
  <c r="K22" i="1" s="1"/>
  <c r="B22" i="1"/>
  <c r="M21" i="1"/>
  <c r="L21" i="1"/>
  <c r="I21" i="1"/>
  <c r="J21" i="1" s="1"/>
  <c r="H21" i="1"/>
  <c r="G21" i="1"/>
  <c r="E21" i="1"/>
  <c r="N21" i="1" s="1"/>
  <c r="D21" i="1"/>
  <c r="C21" i="1"/>
  <c r="K21" i="1" s="1"/>
  <c r="B21" i="1"/>
  <c r="M20" i="1"/>
  <c r="L20" i="1"/>
  <c r="I20" i="1"/>
  <c r="J20" i="1" s="1"/>
  <c r="H20" i="1"/>
  <c r="G20" i="1"/>
  <c r="E20" i="1"/>
  <c r="N20" i="1" s="1"/>
  <c r="D20" i="1"/>
  <c r="C20" i="1"/>
  <c r="K20" i="1" s="1"/>
  <c r="B20" i="1"/>
  <c r="M19" i="1"/>
  <c r="L19" i="1"/>
  <c r="I19" i="1"/>
  <c r="J19" i="1" s="1"/>
  <c r="H19" i="1"/>
  <c r="G19" i="1"/>
  <c r="E19" i="1"/>
  <c r="N19" i="1" s="1"/>
  <c r="O19" i="1" s="1"/>
  <c r="D19" i="1"/>
  <c r="C19" i="1"/>
  <c r="K19" i="1" s="1"/>
  <c r="B19" i="1"/>
  <c r="M18" i="1"/>
  <c r="L18" i="1"/>
  <c r="I18" i="1"/>
  <c r="J18" i="1" s="1"/>
  <c r="H18" i="1"/>
  <c r="G18" i="1"/>
  <c r="E18" i="1"/>
  <c r="N18" i="1" s="1"/>
  <c r="O18" i="1" s="1"/>
  <c r="D18" i="1"/>
  <c r="C18" i="1"/>
  <c r="K18" i="1" s="1"/>
  <c r="B18" i="1"/>
  <c r="M17" i="1"/>
  <c r="L17" i="1"/>
  <c r="I17" i="1"/>
  <c r="J17" i="1" s="1"/>
  <c r="H17" i="1"/>
  <c r="G17" i="1"/>
  <c r="E17" i="1"/>
  <c r="N17" i="1" s="1"/>
  <c r="D17" i="1"/>
  <c r="C17" i="1"/>
  <c r="K17" i="1" s="1"/>
  <c r="B17" i="1"/>
  <c r="M16" i="1"/>
  <c r="L16" i="1"/>
  <c r="I16" i="1"/>
  <c r="J16" i="1" s="1"/>
  <c r="H16" i="1"/>
  <c r="G16" i="1"/>
  <c r="E16" i="1"/>
  <c r="N16" i="1" s="1"/>
  <c r="D16" i="1"/>
  <c r="C16" i="1"/>
  <c r="K16" i="1" s="1"/>
  <c r="B16" i="1"/>
  <c r="M15" i="1"/>
  <c r="L15" i="1"/>
  <c r="I15" i="1"/>
  <c r="J15" i="1" s="1"/>
  <c r="H15" i="1"/>
  <c r="G15" i="1"/>
  <c r="E15" i="1"/>
  <c r="N15" i="1" s="1"/>
  <c r="O15" i="1" s="1"/>
  <c r="D15" i="1"/>
  <c r="C15" i="1"/>
  <c r="K15" i="1" s="1"/>
  <c r="B15" i="1"/>
  <c r="M14" i="1"/>
  <c r="L14" i="1"/>
  <c r="I14" i="1"/>
  <c r="J14" i="1" s="1"/>
  <c r="H14" i="1"/>
  <c r="G14" i="1"/>
  <c r="E14" i="1"/>
  <c r="N14" i="1" s="1"/>
  <c r="O14" i="1" s="1"/>
  <c r="D14" i="1"/>
  <c r="C14" i="1"/>
  <c r="K14" i="1" s="1"/>
  <c r="B14" i="1"/>
  <c r="M13" i="1"/>
  <c r="L13" i="1"/>
  <c r="I13" i="1"/>
  <c r="J13" i="1" s="1"/>
  <c r="H13" i="1"/>
  <c r="G13" i="1"/>
  <c r="E13" i="1"/>
  <c r="N13" i="1" s="1"/>
  <c r="D13" i="1"/>
  <c r="C13" i="1"/>
  <c r="K13" i="1" s="1"/>
  <c r="B13" i="1"/>
  <c r="M12" i="1"/>
  <c r="L12" i="1"/>
  <c r="I12" i="1"/>
  <c r="J12" i="1" s="1"/>
  <c r="H12" i="1"/>
  <c r="G12" i="1"/>
  <c r="E12" i="1"/>
  <c r="N12" i="1" s="1"/>
  <c r="D12" i="1"/>
  <c r="C12" i="1"/>
  <c r="K12" i="1" s="1"/>
  <c r="B12" i="1"/>
  <c r="M11" i="1"/>
  <c r="L11" i="1"/>
  <c r="I11" i="1"/>
  <c r="J11" i="1" s="1"/>
  <c r="H11" i="1"/>
  <c r="G11" i="1"/>
  <c r="E11" i="1"/>
  <c r="N11" i="1" s="1"/>
  <c r="O11" i="1" s="1"/>
  <c r="D11" i="1"/>
  <c r="C11" i="1"/>
  <c r="K11" i="1" s="1"/>
  <c r="B11" i="1"/>
  <c r="M10" i="1"/>
  <c r="L10" i="1"/>
  <c r="I10" i="1"/>
  <c r="J10" i="1" s="1"/>
  <c r="H10" i="1"/>
  <c r="G10" i="1"/>
  <c r="E10" i="1"/>
  <c r="N10" i="1" s="1"/>
  <c r="O10" i="1" s="1"/>
  <c r="D10" i="1"/>
  <c r="C10" i="1"/>
  <c r="K10" i="1" s="1"/>
  <c r="B10" i="1"/>
  <c r="M9" i="1"/>
  <c r="L9" i="1"/>
  <c r="I9" i="1"/>
  <c r="J9" i="1" s="1"/>
  <c r="H9" i="1"/>
  <c r="G9" i="1"/>
  <c r="E9" i="1"/>
  <c r="N9" i="1" s="1"/>
  <c r="D9" i="1"/>
  <c r="C9" i="1"/>
  <c r="K9" i="1" s="1"/>
  <c r="B9" i="1"/>
  <c r="L8" i="1"/>
  <c r="I8" i="1"/>
  <c r="J8" i="1" s="1"/>
  <c r="H8" i="1"/>
  <c r="G8" i="1"/>
  <c r="E8" i="1"/>
  <c r="N8" i="1" s="1"/>
  <c r="D8" i="1"/>
  <c r="M8" i="1" s="1"/>
  <c r="C8" i="1"/>
  <c r="K8" i="1" s="1"/>
  <c r="B8" i="1"/>
  <c r="M7" i="1"/>
  <c r="L7" i="1"/>
  <c r="I7" i="1"/>
  <c r="J7" i="1" s="1"/>
  <c r="H7" i="1"/>
  <c r="G7" i="1"/>
  <c r="E7" i="1"/>
  <c r="N7" i="1" s="1"/>
  <c r="D7" i="1"/>
  <c r="C7" i="1"/>
  <c r="K7" i="1" s="1"/>
  <c r="B7" i="1"/>
  <c r="L6" i="1"/>
  <c r="L308" i="1" s="1"/>
  <c r="I6" i="1"/>
  <c r="H6" i="1"/>
  <c r="H308" i="1" s="1"/>
  <c r="G6" i="1"/>
  <c r="G308" i="1" s="1"/>
  <c r="E6" i="1"/>
  <c r="D6" i="1"/>
  <c r="D308" i="1" s="1"/>
  <c r="C6" i="1"/>
  <c r="C308" i="1" s="1"/>
  <c r="B6" i="1"/>
  <c r="A1" i="1"/>
  <c r="O61" i="1" l="1"/>
  <c r="O65" i="1"/>
  <c r="O67" i="1"/>
  <c r="O12" i="1"/>
  <c r="O16" i="1"/>
  <c r="O20" i="1"/>
  <c r="O24" i="1"/>
  <c r="O28" i="1"/>
  <c r="O33" i="1"/>
  <c r="O37" i="1"/>
  <c r="O41" i="1"/>
  <c r="O45" i="1"/>
  <c r="O46" i="1"/>
  <c r="O47" i="1"/>
  <c r="O52" i="1"/>
  <c r="O53" i="1"/>
  <c r="O54" i="1"/>
  <c r="O55" i="1"/>
  <c r="O56" i="1"/>
  <c r="O57" i="1"/>
  <c r="O58" i="1"/>
  <c r="O59" i="1"/>
  <c r="O60" i="1"/>
  <c r="O64" i="1"/>
  <c r="O7" i="1"/>
  <c r="O8" i="1"/>
  <c r="O9" i="1"/>
  <c r="O13" i="1"/>
  <c r="O17" i="1"/>
  <c r="O21" i="1"/>
  <c r="O25" i="1"/>
  <c r="O29" i="1"/>
  <c r="O34" i="1"/>
  <c r="O38" i="1"/>
  <c r="O42" i="1"/>
  <c r="O48" i="1"/>
  <c r="E308" i="1"/>
  <c r="F308" i="1" s="1"/>
  <c r="N66" i="1"/>
  <c r="O66" i="1" s="1"/>
  <c r="F66" i="1"/>
  <c r="F67" i="1"/>
  <c r="N69" i="1"/>
  <c r="O69" i="1" s="1"/>
  <c r="F69" i="1"/>
  <c r="N73" i="1"/>
  <c r="O73" i="1" s="1"/>
  <c r="F73" i="1"/>
  <c r="K75" i="1"/>
  <c r="K6" i="1"/>
  <c r="I308" i="1"/>
  <c r="J308" i="1" s="1"/>
  <c r="M6" i="1"/>
  <c r="F6" i="1"/>
  <c r="J6" i="1"/>
  <c r="N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N68" i="1"/>
  <c r="O68" i="1" s="1"/>
  <c r="F68" i="1"/>
  <c r="J71" i="1"/>
  <c r="N72" i="1"/>
  <c r="O72" i="1" s="1"/>
  <c r="F72" i="1"/>
  <c r="J75" i="1"/>
  <c r="J70" i="1"/>
  <c r="N71" i="1"/>
  <c r="O71" i="1" s="1"/>
  <c r="F71" i="1"/>
  <c r="J74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2" i="1"/>
  <c r="O133" i="1"/>
  <c r="O157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J66" i="1"/>
  <c r="N70" i="1"/>
  <c r="O70" i="1" s="1"/>
  <c r="F70" i="1"/>
  <c r="N74" i="1"/>
  <c r="O74" i="1" s="1"/>
  <c r="F74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4" i="1"/>
  <c r="O146" i="1"/>
  <c r="O148" i="1"/>
  <c r="J150" i="1"/>
  <c r="N151" i="1"/>
  <c r="O151" i="1" s="1"/>
  <c r="F151" i="1"/>
  <c r="J154" i="1"/>
  <c r="N155" i="1"/>
  <c r="O155" i="1" s="1"/>
  <c r="F155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N150" i="1"/>
  <c r="O150" i="1" s="1"/>
  <c r="F150" i="1"/>
  <c r="N154" i="1"/>
  <c r="O154" i="1" s="1"/>
  <c r="F154" i="1"/>
  <c r="N145" i="1"/>
  <c r="O145" i="1" s="1"/>
  <c r="F145" i="1"/>
  <c r="N149" i="1"/>
  <c r="O149" i="1" s="1"/>
  <c r="F149" i="1"/>
  <c r="N153" i="1"/>
  <c r="O153" i="1" s="1"/>
  <c r="F153" i="1"/>
  <c r="O161" i="1"/>
  <c r="O165" i="1"/>
  <c r="O169" i="1"/>
  <c r="O173" i="1"/>
  <c r="O177" i="1"/>
  <c r="O181" i="1"/>
  <c r="O185" i="1"/>
  <c r="O191" i="1"/>
  <c r="O192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N147" i="1"/>
  <c r="O147" i="1" s="1"/>
  <c r="F147" i="1"/>
  <c r="F148" i="1"/>
  <c r="J151" i="1"/>
  <c r="N152" i="1"/>
  <c r="O152" i="1" s="1"/>
  <c r="F152" i="1"/>
  <c r="J155" i="1"/>
  <c r="N156" i="1"/>
  <c r="O156" i="1" s="1"/>
  <c r="F156" i="1"/>
  <c r="J157" i="1"/>
  <c r="O158" i="1"/>
  <c r="O162" i="1"/>
  <c r="O166" i="1"/>
  <c r="O170" i="1"/>
  <c r="O174" i="1"/>
  <c r="O178" i="1"/>
  <c r="O182" i="1"/>
  <c r="O186" i="1"/>
  <c r="O193" i="1"/>
  <c r="O194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O199" i="1"/>
  <c r="O247" i="1"/>
  <c r="O249" i="1"/>
  <c r="O225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O210" i="1"/>
  <c r="O211" i="1"/>
  <c r="O213" i="1"/>
  <c r="O218" i="1"/>
  <c r="O228" i="1"/>
  <c r="O232" i="1"/>
  <c r="O236" i="1"/>
  <c r="O242" i="1"/>
  <c r="O244" i="1"/>
  <c r="O257" i="1"/>
  <c r="N197" i="1"/>
  <c r="O197" i="1" s="1"/>
  <c r="F197" i="1"/>
  <c r="F198" i="1"/>
  <c r="J199" i="1"/>
  <c r="O209" i="1"/>
  <c r="O220" i="1"/>
  <c r="O221" i="1"/>
  <c r="O222" i="1"/>
  <c r="O246" i="1"/>
  <c r="N256" i="1"/>
  <c r="O256" i="1" s="1"/>
  <c r="K261" i="1"/>
  <c r="O261" i="1" s="1"/>
  <c r="N264" i="1"/>
  <c r="O264" i="1" s="1"/>
  <c r="O268" i="1"/>
  <c r="O270" i="1"/>
  <c r="O280" i="1"/>
  <c r="O282" i="1"/>
  <c r="O284" i="1"/>
  <c r="F257" i="1"/>
  <c r="O265" i="1"/>
  <c r="O267" i="1"/>
  <c r="O272" i="1"/>
  <c r="O286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39" i="1"/>
  <c r="F241" i="1"/>
  <c r="F243" i="1"/>
  <c r="F245" i="1"/>
  <c r="F247" i="1"/>
  <c r="F249" i="1"/>
  <c r="F251" i="1"/>
  <c r="F253" i="1"/>
  <c r="F259" i="1"/>
  <c r="N260" i="1"/>
  <c r="O260" i="1" s="1"/>
  <c r="M265" i="1"/>
  <c r="M267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M308" i="1" l="1"/>
  <c r="M314" i="1" s="1"/>
  <c r="N308" i="1"/>
  <c r="O6" i="1"/>
  <c r="K308" i="1"/>
  <c r="K314" i="1" s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<sst xmlns="http://schemas.openxmlformats.org/spreadsheetml/2006/main" count="324" uniqueCount="315">
  <si>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</si>
  <si>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</si>
  <si>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</si>
  <si>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</si>
  <si>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</si>
  <si>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</si>
  <si>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</si>
  <si>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</si>
  <si>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</si>
  <si>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</si>
  <si>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</si>
  <si>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</si>
  <si>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</si>
  <si>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</si>
  <si>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01035</t>
  </si>
  <si>
    <t>05003</t>
  </si>
  <si>
    <t>08009</t>
  </si>
  <si>
    <t>75003</t>
  </si>
  <si>
    <t>01004</t>
  </si>
  <si>
    <t>01038</t>
  </si>
  <si>
    <t>08003</t>
  </si>
  <si>
    <t>09011</t>
  </si>
  <si>
    <t>08007</t>
  </si>
  <si>
    <t>01007</t>
  </si>
  <si>
    <t>15006</t>
  </si>
  <si>
    <t>09006</t>
  </si>
  <si>
    <t>23051</t>
  </si>
  <si>
    <t>13004</t>
  </si>
  <si>
    <t>15002</t>
  </si>
  <si>
    <t>01005</t>
  </si>
  <si>
    <t>23052</t>
  </si>
  <si>
    <t>01021</t>
  </si>
  <si>
    <t>23047</t>
  </si>
  <si>
    <t>15007</t>
  </si>
  <si>
    <t>22007</t>
  </si>
  <si>
    <t>25016</t>
  </si>
  <si>
    <t>23002</t>
  </si>
  <si>
    <t>09003</t>
  </si>
  <si>
    <t>11004</t>
  </si>
  <si>
    <t>08002</t>
  </si>
  <si>
    <t>18004</t>
  </si>
  <si>
    <t>23019</t>
  </si>
  <si>
    <t>20003</t>
  </si>
  <si>
    <t>23021</t>
  </si>
  <si>
    <t>05002</t>
  </si>
  <si>
    <t>09005</t>
  </si>
  <si>
    <t>06008</t>
  </si>
  <si>
    <t>21005</t>
  </si>
  <si>
    <t>12005</t>
  </si>
  <si>
    <t>23055</t>
  </si>
  <si>
    <t>03002</t>
  </si>
  <si>
    <t>02006</t>
  </si>
  <si>
    <t>23013</t>
  </si>
  <si>
    <t>23036</t>
  </si>
  <si>
    <t>25006</t>
  </si>
  <si>
    <t>01002</t>
  </si>
  <si>
    <t>08006</t>
  </si>
  <si>
    <t>15004</t>
  </si>
  <si>
    <t>18003</t>
  </si>
  <si>
    <t>22004</t>
  </si>
  <si>
    <t>23030</t>
  </si>
  <si>
    <t>08012</t>
  </si>
  <si>
    <t>27002</t>
  </si>
  <si>
    <t>06004</t>
  </si>
  <si>
    <t>09008</t>
  </si>
  <si>
    <t>23011</t>
  </si>
  <si>
    <t>07003</t>
  </si>
  <si>
    <t>03008</t>
  </si>
  <si>
    <t>13007</t>
  </si>
  <si>
    <t>12006</t>
  </si>
  <si>
    <t>13003</t>
  </si>
  <si>
    <t>09004</t>
  </si>
  <si>
    <t>23029</t>
  </si>
  <si>
    <t>01001</t>
  </si>
  <si>
    <t>23035</t>
  </si>
  <si>
    <t>13008</t>
  </si>
  <si>
    <t>23012</t>
  </si>
  <si>
    <t>18009</t>
  </si>
  <si>
    <t>23049</t>
  </si>
  <si>
    <t>08008</t>
  </si>
  <si>
    <t>23004</t>
  </si>
  <si>
    <t>23038</t>
  </si>
  <si>
    <t>23034</t>
  </si>
  <si>
    <t>23041</t>
  </si>
  <si>
    <t>08004</t>
  </si>
  <si>
    <t>23032</t>
  </si>
  <si>
    <t>23003</t>
  </si>
  <si>
    <t>02005</t>
  </si>
  <si>
    <t>23005</t>
  </si>
  <si>
    <t>01008</t>
  </si>
  <si>
    <t>07021</t>
  </si>
  <si>
    <t>16004</t>
  </si>
  <si>
    <t>01012</t>
  </si>
  <si>
    <t>23045</t>
  </si>
  <si>
    <t>18008</t>
  </si>
  <si>
    <t>03004</t>
  </si>
  <si>
    <t>03005</t>
  </si>
  <si>
    <t>22005</t>
  </si>
  <si>
    <t>22003</t>
  </si>
  <si>
    <t>18006</t>
  </si>
  <si>
    <t>03006</t>
  </si>
  <si>
    <t>23016</t>
  </si>
  <si>
    <t>21016</t>
  </si>
  <si>
    <t>07014</t>
  </si>
  <si>
    <t>13009</t>
  </si>
  <si>
    <t>23040</t>
  </si>
  <si>
    <t>01003</t>
  </si>
  <si>
    <t>09002</t>
  </si>
  <si>
    <t>23022</t>
  </si>
  <si>
    <t>06007</t>
  </si>
  <si>
    <t>21003</t>
  </si>
  <si>
    <t>23037</t>
  </si>
  <si>
    <t>23015</t>
  </si>
  <si>
    <t>02004</t>
  </si>
  <si>
    <t>07015</t>
  </si>
  <si>
    <t>23059</t>
  </si>
  <si>
    <t>18002</t>
  </si>
  <si>
    <t>23057</t>
  </si>
  <si>
    <t>05006</t>
  </si>
  <si>
    <t>21017</t>
  </si>
  <si>
    <t>23018</t>
  </si>
  <si>
    <t>15005</t>
  </si>
  <si>
    <t>11005</t>
  </si>
  <si>
    <t>23062</t>
  </si>
  <si>
    <t>21007</t>
  </si>
  <si>
    <t>18005</t>
  </si>
  <si>
    <t>16002</t>
  </si>
  <si>
    <t>16009</t>
  </si>
  <si>
    <t>13013</t>
  </si>
  <si>
    <t>23024</t>
  </si>
  <si>
    <t>09012</t>
  </si>
  <si>
    <t>16008</t>
  </si>
  <si>
    <t>23020</t>
  </si>
  <si>
    <t>21004</t>
  </si>
  <si>
    <t>12003</t>
  </si>
  <si>
    <t>23054</t>
  </si>
  <si>
    <t>20006</t>
  </si>
  <si>
    <t>25003</t>
  </si>
  <si>
    <t>27001</t>
  </si>
  <si>
    <t>23028</t>
  </si>
  <si>
    <t>23044</t>
  </si>
  <si>
    <t>01009</t>
  </si>
  <si>
    <t>25007</t>
  </si>
  <si>
    <t>06003</t>
  </si>
  <si>
    <t>16003</t>
  </si>
  <si>
    <t>17004</t>
  </si>
  <si>
    <t>07020</t>
  </si>
  <si>
    <t>23053</t>
  </si>
  <si>
    <t>06002</t>
  </si>
  <si>
    <t>23042</t>
  </si>
  <si>
    <t>23026</t>
  </si>
  <si>
    <t>02008</t>
  </si>
  <si>
    <t>22008</t>
  </si>
  <si>
    <t>07013</t>
  </si>
  <si>
    <t>01032</t>
  </si>
  <si>
    <t>12002</t>
  </si>
  <si>
    <t>23056</t>
  </si>
  <si>
    <t>23033</t>
  </si>
  <si>
    <t>23039</t>
  </si>
  <si>
    <t>13002</t>
  </si>
  <si>
    <t>07009</t>
  </si>
  <si>
    <t>17003</t>
  </si>
  <si>
    <t>23046</t>
  </si>
  <si>
    <t>23017</t>
  </si>
  <si>
    <t>23058</t>
  </si>
  <si>
    <t>23031</t>
  </si>
  <si>
    <t>07011</t>
  </si>
  <si>
    <t>01006</t>
  </si>
  <si>
    <t>09009</t>
  </si>
  <si>
    <t>60001</t>
  </si>
  <si>
    <t>07006</t>
  </si>
  <si>
    <t>01019</t>
  </si>
  <si>
    <t>22002</t>
  </si>
  <si>
    <t>16006</t>
  </si>
  <si>
    <t>21010</t>
  </si>
  <si>
    <t>07018</t>
  </si>
  <si>
    <t>21006</t>
  </si>
  <si>
    <t>17002</t>
  </si>
  <si>
    <t>21008</t>
  </si>
  <si>
    <t>07005</t>
  </si>
  <si>
    <t>25017</t>
  </si>
  <si>
    <t>16010</t>
  </si>
  <si>
    <t>23043</t>
  </si>
  <si>
    <t>25008</t>
  </si>
  <si>
    <t>75002</t>
  </si>
  <si>
    <t>05004</t>
  </si>
  <si>
    <t>07002</t>
  </si>
  <si>
    <t>23060</t>
  </si>
  <si>
    <t>21009</t>
  </si>
  <si>
    <t>23008</t>
  </si>
  <si>
    <t>23027</t>
  </si>
  <si>
    <t>23025</t>
  </si>
  <si>
    <t>15008</t>
  </si>
  <si>
    <t>03007</t>
  </si>
  <si>
    <t>23048</t>
  </si>
  <si>
    <t>07004</t>
  </si>
  <si>
    <t>07008</t>
  </si>
  <si>
    <t>20002</t>
  </si>
  <si>
    <t>15003</t>
  </si>
  <si>
    <t>12004</t>
  </si>
  <si>
    <t>23010</t>
  </si>
  <si>
    <t>20004</t>
  </si>
  <si>
    <t>16005</t>
  </si>
  <si>
    <t>23061</t>
  </si>
  <si>
    <t>23014</t>
  </si>
  <si>
    <t>21002</t>
  </si>
  <si>
    <t>13006</t>
  </si>
  <si>
    <t>23006</t>
  </si>
  <si>
    <t>02001</t>
  </si>
  <si>
    <t>16011</t>
  </si>
  <si>
    <t>23023</t>
  </si>
  <si>
    <t>01011</t>
  </si>
  <si>
    <t>03009</t>
  </si>
  <si>
    <t>23007</t>
  </si>
  <si>
    <t>07012</t>
  </si>
  <si>
    <t>17005</t>
  </si>
  <si>
    <t>04002</t>
  </si>
  <si>
    <t>16007</t>
  </si>
  <si>
    <t>23050</t>
  </si>
  <si>
    <t>28003</t>
  </si>
  <si>
    <t>23009</t>
  </si>
  <si>
    <t>28001</t>
  </si>
  <si>
    <t>29001</t>
  </si>
  <si>
    <t>23067</t>
  </si>
  <si>
    <t>05007</t>
  </si>
  <si>
    <t>01028</t>
  </si>
  <si>
    <t>16013</t>
  </si>
  <si>
    <t>29004</t>
  </si>
  <si>
    <t>20310</t>
  </si>
  <si>
    <t>29006</t>
  </si>
  <si>
    <t>23100</t>
  </si>
  <si>
    <t>01024</t>
  </si>
  <si>
    <t>01027</t>
  </si>
  <si>
    <t>11006</t>
  </si>
  <si>
    <t>23082</t>
  </si>
  <si>
    <t>20311</t>
  </si>
  <si>
    <t>29005</t>
  </si>
  <si>
    <t>01025</t>
  </si>
  <si>
    <t>17006</t>
  </si>
  <si>
    <t>01029</t>
  </si>
  <si>
    <t>21013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</si>
  <si>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</si>
  <si>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</si>
  <si>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</si>
  <si>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</si>
  <si>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</si>
  <si>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</si>
  <si>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</si>
  <si>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</si>
  <si>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</si>
  <si>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</si>
  <si>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</si>
  <si>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</si>
  <si>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29003</t>
  </si>
  <si>
    <t>29002</t>
  </si>
  <si>
    <t>13011</t>
  </si>
  <si>
    <t>20332</t>
  </si>
  <si>
    <t>23072</t>
  </si>
  <si>
    <t>09007</t>
  </si>
  <si>
    <t>20301</t>
  </si>
  <si>
    <t>09013</t>
  </si>
  <si>
    <t>23095</t>
  </si>
  <si>
    <t>23074</t>
  </si>
  <si>
    <t>18007</t>
  </si>
  <si>
    <t>20309</t>
  </si>
  <si>
    <t>23093</t>
  </si>
  <si>
    <t>23096</t>
  </si>
  <si>
    <t>23099</t>
  </si>
  <si>
    <t>07017</t>
  </si>
  <si>
    <t>23071</t>
  </si>
  <si>
    <t>22006</t>
  </si>
  <si>
    <t>23084</t>
  </si>
  <si>
    <t>11002</t>
  </si>
  <si>
    <t>25004</t>
  </si>
  <si>
    <t>23076</t>
  </si>
  <si>
    <t>23068</t>
  </si>
  <si>
    <t>28002</t>
  </si>
  <si>
    <t>27003</t>
  </si>
  <si>
    <t>23088</t>
  </si>
  <si>
    <t>03011</t>
  </si>
  <si>
    <t>23069</t>
  </si>
  <si>
    <t>23097</t>
  </si>
  <si>
    <t>23080</t>
  </si>
  <si>
    <t>17007</t>
  </si>
  <si>
    <t>23079</t>
  </si>
  <si>
    <t>23092</t>
  </si>
  <si>
    <t>23078</t>
  </si>
  <si>
    <t>23077</t>
  </si>
  <si>
    <t>23075</t>
  </si>
  <si>
    <t>06005</t>
  </si>
  <si>
    <t>23091</t>
  </si>
  <si>
    <t>13012</t>
  </si>
  <si>
    <t>23064</t>
  </si>
  <si>
    <t>23094</t>
  </si>
  <si>
    <t>01034</t>
  </si>
  <si>
    <t>23086</t>
  </si>
  <si>
    <t>23090</t>
  </si>
  <si>
    <t>23081</t>
  </si>
  <si>
    <t>23070</t>
  </si>
  <si>
    <t>23087</t>
  </si>
  <si>
    <t>23089</t>
  </si>
  <si>
    <t>23083</t>
  </si>
  <si>
    <t>02009</t>
  </si>
  <si>
    <t>21014</t>
  </si>
  <si>
    <t>23065</t>
  </si>
  <si>
    <t>03003</t>
  </si>
  <si>
    <t>11007</t>
  </si>
  <si>
    <t>23085</t>
  </si>
  <si>
    <t>06006</t>
  </si>
  <si>
    <t>23063</t>
  </si>
  <si>
    <t>07019</t>
  </si>
  <si>
    <t>23066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</si>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</sst>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67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4"/>
      <name val="Cordia New"/>
      <family val="2"/>
    </font>
    <font>
      <sz val="11"/>
      <color indexed="62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</borders>
  <cellStyleXfs count="782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19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26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7" borderId="0" applyNumberFormat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4" fontId="15" fillId="28" borderId="16" applyNumberFormat="0" applyProtection="0">
      <alignment vertical="center"/>
    </xf>
    <xf numFmtId="4" fontId="16" fillId="28" borderId="16" applyNumberFormat="0" applyProtection="0">
      <alignment vertical="center"/>
    </xf>
    <xf numFmtId="4" fontId="15" fillId="28" borderId="16" applyNumberFormat="0" applyProtection="0">
      <alignment horizontal="left" vertical="center" indent="1"/>
    </xf>
    <xf numFmtId="4" fontId="15" fillId="28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29" borderId="16" applyNumberFormat="0" applyProtection="0">
      <alignment horizontal="right" vertical="center"/>
    </xf>
    <xf numFmtId="4" fontId="15" fillId="30" borderId="16" applyNumberFormat="0" applyProtection="0">
      <alignment horizontal="right" vertical="center"/>
    </xf>
    <xf numFmtId="4" fontId="15" fillId="31" borderId="16" applyNumberFormat="0" applyProtection="0">
      <alignment horizontal="right" vertical="center"/>
    </xf>
    <xf numFmtId="4" fontId="15" fillId="32" borderId="16" applyNumberFormat="0" applyProtection="0">
      <alignment horizontal="right" vertical="center"/>
    </xf>
    <xf numFmtId="4" fontId="15" fillId="33" borderId="16" applyNumberFormat="0" applyProtection="0">
      <alignment horizontal="right" vertical="center"/>
    </xf>
    <xf numFmtId="4" fontId="15" fillId="34" borderId="16" applyNumberFormat="0" applyProtection="0">
      <alignment horizontal="right" vertical="center"/>
    </xf>
    <xf numFmtId="4" fontId="15" fillId="35" borderId="16" applyNumberFormat="0" applyProtection="0">
      <alignment horizontal="right" vertical="center"/>
    </xf>
    <xf numFmtId="4" fontId="15" fillId="36" borderId="16" applyNumberFormat="0" applyProtection="0">
      <alignment horizontal="right" vertical="center"/>
    </xf>
    <xf numFmtId="4" fontId="15" fillId="37" borderId="16" applyNumberFormat="0" applyProtection="0">
      <alignment horizontal="right" vertical="center"/>
    </xf>
    <xf numFmtId="4" fontId="17" fillId="38" borderId="16" applyNumberFormat="0" applyProtection="0">
      <alignment horizontal="left" vertical="center" indent="1"/>
    </xf>
    <xf numFmtId="4" fontId="15" fillId="39" borderId="28" applyNumberFormat="0" applyProtection="0">
      <alignment horizontal="left" vertical="center" indent="1"/>
    </xf>
    <xf numFmtId="4" fontId="18" fillId="40" borderId="0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39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4" fontId="15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41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3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15" fillId="42" borderId="16" applyNumberFormat="0" applyProtection="0">
      <alignment vertical="center"/>
    </xf>
    <xf numFmtId="4" fontId="16" fillId="42" borderId="16" applyNumberFormat="0" applyProtection="0">
      <alignment vertical="center"/>
    </xf>
    <xf numFmtId="4" fontId="15" fillId="42" borderId="16" applyNumberFormat="0" applyProtection="0">
      <alignment horizontal="left" vertical="center" indent="1"/>
    </xf>
    <xf numFmtId="4" fontId="15" fillId="42" borderId="16" applyNumberFormat="0" applyProtection="0">
      <alignment horizontal="left" vertical="center" indent="1"/>
    </xf>
    <xf numFmtId="4" fontId="15" fillId="39" borderId="16" applyNumberFormat="0" applyProtection="0">
      <alignment horizontal="right" vertical="center"/>
    </xf>
    <xf numFmtId="4" fontId="16" fillId="39" borderId="16" applyNumberFormat="0" applyProtection="0">
      <alignment horizontal="right" vertical="center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19" fillId="0" borderId="0"/>
    <xf numFmtId="4" fontId="20" fillId="39" borderId="16" applyNumberFormat="0" applyProtection="0">
      <alignment horizontal="right" vertical="center"/>
    </xf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1" fillId="12" borderId="29" applyNumberFormat="0" applyAlignment="0" applyProtection="0"/>
    <xf numFmtId="0" fontId="21" fillId="12" borderId="29" applyNumberFormat="0" applyAlignment="0" applyProtection="0"/>
    <xf numFmtId="0" fontId="21" fillId="12" borderId="29" applyNumberFormat="0" applyAlignment="0" applyProtection="0"/>
    <xf numFmtId="0" fontId="23" fillId="14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4" fillId="19" borderId="30" applyNumberFormat="0" applyAlignment="0" applyProtection="0"/>
    <xf numFmtId="0" fontId="34" fillId="19" borderId="30" applyNumberFormat="0" applyAlignment="0" applyProtection="0"/>
    <xf numFmtId="0" fontId="33" fillId="19" borderId="30" applyNumberFormat="0" applyAlignment="0" applyProtection="0"/>
    <xf numFmtId="0" fontId="33" fillId="19" borderId="30" applyNumberFormat="0" applyAlignment="0" applyProtection="0"/>
    <xf numFmtId="0" fontId="33" fillId="19" borderId="30" applyNumberFormat="0" applyAlignment="0" applyProtection="0"/>
    <xf numFmtId="0" fontId="35" fillId="43" borderId="30" applyNumberFormat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8" fillId="0" borderId="31" applyNumberFormat="0" applyFill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4" fillId="17" borderId="29" applyNumberFormat="0" applyAlignment="0" applyProtection="0"/>
    <xf numFmtId="0" fontId="44" fillId="17" borderId="29" applyNumberFormat="0" applyAlignment="0" applyProtection="0"/>
    <xf numFmtId="0" fontId="43" fillId="17" borderId="29" applyNumberFormat="0" applyAlignment="0" applyProtection="0"/>
    <xf numFmtId="0" fontId="43" fillId="17" borderId="29" applyNumberFormat="0" applyAlignment="0" applyProtection="0"/>
    <xf numFmtId="0" fontId="43" fillId="17" borderId="29" applyNumberFormat="0" applyAlignment="0" applyProtection="0"/>
    <xf numFmtId="0" fontId="45" fillId="17" borderId="29" applyNumberFormat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8" fillId="45" borderId="0" applyNumberFormat="0" applyBorder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34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51" fillId="0" borderId="33" applyNumberFormat="0" applyFill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4" fillId="13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4" fillId="47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4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6" fillId="22" borderId="16" applyNumberFormat="0" applyAlignment="0" applyProtection="0"/>
    <xf numFmtId="0" fontId="56" fillId="22" borderId="16" applyNumberFormat="0" applyAlignment="0" applyProtection="0"/>
    <xf numFmtId="0" fontId="55" fillId="12" borderId="16" applyNumberFormat="0" applyAlignment="0" applyProtection="0"/>
    <xf numFmtId="0" fontId="55" fillId="12" borderId="16" applyNumberFormat="0" applyAlignment="0" applyProtection="0"/>
    <xf numFmtId="0" fontId="55" fillId="12" borderId="16" applyNumberFormat="0" applyAlignment="0" applyProtection="0"/>
    <xf numFmtId="0" fontId="57" fillId="14" borderId="16" applyNumberForma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4" fillId="10" borderId="35" applyNumberFormat="0" applyFont="0" applyAlignment="0" applyProtection="0"/>
    <xf numFmtId="0" fontId="4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35" applyNumberFormat="0" applyFont="0" applyAlignment="0" applyProtection="0"/>
    <xf numFmtId="0" fontId="9" fillId="10" borderId="29" applyNumberFormat="0" applyFont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58" fillId="0" borderId="36" applyNumberFormat="0" applyFill="0" applyAlignment="0" applyProtection="0"/>
    <xf numFmtId="0" fontId="60" fillId="0" borderId="36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3" fillId="0" borderId="40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4" fillId="0" borderId="41" applyNumberFormat="0" applyFill="0" applyAlignment="0" applyProtection="0"/>
    <xf numFmtId="0" fontId="66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43" fontId="8" fillId="0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782">
    <cellStyle name="20% - ส่วนที่ถูกเน้น1" xfId="5"/>
    <cellStyle name="20% - ส่วนที่ถูกเน้น1 2" xfId="6"/>
    <cellStyle name="20% - ส่วนที่ถูกเน้น1 2 2" xfId="7"/>
    <cellStyle name="20% - ส่วนที่ถูกเน้น1 2 2 2" xfId="8"/>
    <cellStyle name="20% - ส่วนที่ถูกเน้น1 2 2 2 2" xfId="9"/>
    <cellStyle name="20% - ส่วนที่ถูกเน้น1 2 2 2 2 2" xfId="10"/>
    <cellStyle name="20% - ส่วนที่ถูกเน้น1 2 2 2 3" xfId="11"/>
    <cellStyle name="20% - ส่วนที่ถูกเน้น1 2 2 3" xfId="12"/>
    <cellStyle name="20% - ส่วนที่ถูกเน้น1 2 2 3 2" xfId="13"/>
    <cellStyle name="20% - ส่วนที่ถูกเน้น1 2 3" xfId="14"/>
    <cellStyle name="20% - ส่วนที่ถูกเน้น1 2 4" xfId="15"/>
    <cellStyle name="20% - ส่วนที่ถูกเน้น1 2 4 2" xfId="16"/>
    <cellStyle name="20% - ส่วนที่ถูกเน้น1 2 5" xfId="17"/>
    <cellStyle name="20% - ส่วนที่ถูกเน้น1 3" xfId="18"/>
    <cellStyle name="20% - ส่วนที่ถูกเน้น1 4" xfId="19"/>
    <cellStyle name="20% - ส่วนที่ถูกเน้น1 5" xfId="20"/>
    <cellStyle name="20% - ส่วนที่ถูกเน้น1_BEx7" xfId="21"/>
    <cellStyle name="20% - ส่วนที่ถูกเน้น2" xfId="22"/>
    <cellStyle name="20% - ส่วนที่ถูกเน้น2 2" xfId="23"/>
    <cellStyle name="20% - ส่วนที่ถูกเน้น2 2 2" xfId="24"/>
    <cellStyle name="20% - ส่วนที่ถูกเน้น2 2 2 2" xfId="25"/>
    <cellStyle name="20% - ส่วนที่ถูกเน้น2 2 2 2 2" xfId="26"/>
    <cellStyle name="20% - ส่วนที่ถูกเน้น2 2 2 2 2 2" xfId="27"/>
    <cellStyle name="20% - ส่วนที่ถูกเน้น2 2 2 2 3" xfId="28"/>
    <cellStyle name="20% - ส่วนที่ถูกเน้น2 2 2 3" xfId="29"/>
    <cellStyle name="20% - ส่วนที่ถูกเน้น2 2 2 3 2" xfId="30"/>
    <cellStyle name="20% - ส่วนที่ถูกเน้น2 2 3" xfId="31"/>
    <cellStyle name="20% - ส่วนที่ถูกเน้น2 2 4" xfId="32"/>
    <cellStyle name="20% - ส่วนที่ถูกเน้น2 2 4 2" xfId="33"/>
    <cellStyle name="20% - ส่วนที่ถูกเน้น2 2 5" xfId="34"/>
    <cellStyle name="20% - ส่วนที่ถูกเน้น2 3" xfId="35"/>
    <cellStyle name="20% - ส่วนที่ถูกเน้น2 4" xfId="36"/>
    <cellStyle name="20% - ส่วนที่ถูกเน้น2 5" xfId="37"/>
    <cellStyle name="20% - ส่วนที่ถูกเน้น2_BEx7" xfId="38"/>
    <cellStyle name="20% - ส่วนที่ถูกเน้น3" xfId="39"/>
    <cellStyle name="20% - ส่วนที่ถูกเน้น3 2" xfId="40"/>
    <cellStyle name="20% - ส่วนที่ถูกเน้น3 2 2" xfId="41"/>
    <cellStyle name="20% - ส่วนที่ถูกเน้น3 2 2 2" xfId="42"/>
    <cellStyle name="20% - ส่วนที่ถูกเน้น3 2 2 2 2" xfId="43"/>
    <cellStyle name="20% - ส่วนที่ถูกเน้น3 2 2 2 2 2" xfId="44"/>
    <cellStyle name="20% - ส่วนที่ถูกเน้น3 2 2 2 3" xfId="45"/>
    <cellStyle name="20% - ส่วนที่ถูกเน้น3 2 2 3" xfId="46"/>
    <cellStyle name="20% - ส่วนที่ถูกเน้น3 2 2 3 2" xfId="47"/>
    <cellStyle name="20% - ส่วนที่ถูกเน้น3 2 3" xfId="48"/>
    <cellStyle name="20% - ส่วนที่ถูกเน้น3 2 4" xfId="49"/>
    <cellStyle name="20% - ส่วนที่ถูกเน้น3 2 4 2" xfId="50"/>
    <cellStyle name="20% - ส่วนที่ถูกเน้น3 2 5" xfId="51"/>
    <cellStyle name="20% - ส่วนที่ถูกเน้น3 3" xfId="52"/>
    <cellStyle name="20% - ส่วนที่ถูกเน้น3 4" xfId="53"/>
    <cellStyle name="20% - ส่วนที่ถูกเน้น3 5" xfId="54"/>
    <cellStyle name="20% - ส่วนที่ถูกเน้น3_BEx7" xfId="55"/>
    <cellStyle name="20% - ส่วนที่ถูกเน้น4" xfId="56"/>
    <cellStyle name="20% - ส่วนที่ถูกเน้น4 2" xfId="57"/>
    <cellStyle name="20% - ส่วนที่ถูกเน้น4 2 2" xfId="58"/>
    <cellStyle name="20% - ส่วนที่ถูกเน้น4 2 2 2" xfId="59"/>
    <cellStyle name="20% - ส่วนที่ถูกเน้น4 2 2 2 2" xfId="60"/>
    <cellStyle name="20% - ส่วนที่ถูกเน้น4 2 2 2 2 2" xfId="61"/>
    <cellStyle name="20% - ส่วนที่ถูกเน้น4 2 2 2 3" xfId="62"/>
    <cellStyle name="20% - ส่วนที่ถูกเน้น4 2 2 3" xfId="63"/>
    <cellStyle name="20% - ส่วนที่ถูกเน้น4 2 2 3 2" xfId="64"/>
    <cellStyle name="20% - ส่วนที่ถูกเน้น4 2 3" xfId="65"/>
    <cellStyle name="20% - ส่วนที่ถูกเน้น4 2 4" xfId="66"/>
    <cellStyle name="20% - ส่วนที่ถูกเน้น4 2 4 2" xfId="67"/>
    <cellStyle name="20% - ส่วนที่ถูกเน้น4 2 5" xfId="68"/>
    <cellStyle name="20% - ส่วนที่ถูกเน้น4 3" xfId="69"/>
    <cellStyle name="20% - ส่วนที่ถูกเน้น4 4" xfId="70"/>
    <cellStyle name="20% - ส่วนที่ถูกเน้น4 5" xfId="71"/>
    <cellStyle name="20% - ส่วนที่ถูกเน้น4_BEx7" xfId="72"/>
    <cellStyle name="20% - ส่วนที่ถูกเน้น5" xfId="73"/>
    <cellStyle name="20% - ส่วนที่ถูกเน้น5 2" xfId="74"/>
    <cellStyle name="20% - ส่วนที่ถูกเน้น5 2 2" xfId="75"/>
    <cellStyle name="20% - ส่วนที่ถูกเน้น5 2 2 2" xfId="76"/>
    <cellStyle name="20% - ส่วนที่ถูกเน้น5 2 2 2 2" xfId="77"/>
    <cellStyle name="20% - ส่วนที่ถูกเน้น5 2 2 2 2 2" xfId="78"/>
    <cellStyle name="20% - ส่วนที่ถูกเน้น5 2 2 2 3" xfId="79"/>
    <cellStyle name="20% - ส่วนที่ถูกเน้น5 2 2 3" xfId="80"/>
    <cellStyle name="20% - ส่วนที่ถูกเน้น5 2 2 3 2" xfId="81"/>
    <cellStyle name="20% - ส่วนที่ถูกเน้น5 2 3" xfId="82"/>
    <cellStyle name="20% - ส่วนที่ถูกเน้น5 2 4" xfId="83"/>
    <cellStyle name="20% - ส่วนที่ถูกเน้น5 2 4 2" xfId="84"/>
    <cellStyle name="20% - ส่วนที่ถูกเน้น5 2 5" xfId="85"/>
    <cellStyle name="20% - ส่วนที่ถูกเน้น5 3" xfId="86"/>
    <cellStyle name="20% - ส่วนที่ถูกเน้น5 4" xfId="87"/>
    <cellStyle name="20% - ส่วนที่ถูกเน้น5 5" xfId="88"/>
    <cellStyle name="20% - ส่วนที่ถูกเน้น5_BEx7" xfId="89"/>
    <cellStyle name="20% - ส่วนที่ถูกเน้น6" xfId="90"/>
    <cellStyle name="20% - ส่วนที่ถูกเน้น6 2" xfId="91"/>
    <cellStyle name="20% - ส่วนที่ถูกเน้น6 2 2" xfId="92"/>
    <cellStyle name="20% - ส่วนที่ถูกเน้น6 2 2 2" xfId="93"/>
    <cellStyle name="20% - ส่วนที่ถูกเน้น6 2 2 2 2" xfId="94"/>
    <cellStyle name="20% - ส่วนที่ถูกเน้น6 2 2 2 2 2" xfId="95"/>
    <cellStyle name="20% - ส่วนที่ถูกเน้น6 2 2 2 3" xfId="96"/>
    <cellStyle name="20% - ส่วนที่ถูกเน้น6 2 2 3" xfId="97"/>
    <cellStyle name="20% - ส่วนที่ถูกเน้น6 2 2 3 2" xfId="98"/>
    <cellStyle name="20% - ส่วนที่ถูกเน้น6 2 3" xfId="99"/>
    <cellStyle name="20% - ส่วนที่ถูกเน้น6 2 4" xfId="100"/>
    <cellStyle name="20% - ส่วนที่ถูกเน้น6 2 4 2" xfId="101"/>
    <cellStyle name="20% - ส่วนที่ถูกเน้น6 2 5" xfId="102"/>
    <cellStyle name="20% - ส่วนที่ถูกเน้น6 3" xfId="103"/>
    <cellStyle name="20% - ส่วนที่ถูกเน้น6 4" xfId="104"/>
    <cellStyle name="20% - ส่วนที่ถูกเน้น6 5" xfId="105"/>
    <cellStyle name="20% - ส่วนที่ถูกเน้น6_BEx7" xfId="106"/>
    <cellStyle name="40% - ส่วนที่ถูกเน้น1" xfId="107"/>
    <cellStyle name="40% - ส่วนที่ถูกเน้น1 2" xfId="108"/>
    <cellStyle name="40% - ส่วนที่ถูกเน้น1 2 2" xfId="109"/>
    <cellStyle name="40% - ส่วนที่ถูกเน้น1 2 2 2" xfId="110"/>
    <cellStyle name="40% - ส่วนที่ถูกเน้น1 2 2 2 2" xfId="111"/>
    <cellStyle name="40% - ส่วนที่ถูกเน้น1 2 2 2 2 2" xfId="112"/>
    <cellStyle name="40% - ส่วนที่ถูกเน้น1 2 2 2 3" xfId="113"/>
    <cellStyle name="40% - ส่วนที่ถูกเน้น1 2 2 3" xfId="114"/>
    <cellStyle name="40% - ส่วนที่ถูกเน้น1 2 2 3 2" xfId="115"/>
    <cellStyle name="40% - ส่วนที่ถูกเน้น1 2 3" xfId="116"/>
    <cellStyle name="40% - ส่วนที่ถูกเน้น1 2 4" xfId="117"/>
    <cellStyle name="40% - ส่วนที่ถูกเน้น1 2 4 2" xfId="118"/>
    <cellStyle name="40% - ส่วนที่ถูกเน้น1 2 5" xfId="119"/>
    <cellStyle name="40% - ส่วนที่ถูกเน้น1 3" xfId="120"/>
    <cellStyle name="40% - ส่วนที่ถูกเน้น1 4" xfId="121"/>
    <cellStyle name="40% - ส่วนที่ถูกเน้น1 5" xfId="122"/>
    <cellStyle name="40% - ส่วนที่ถูกเน้น1_BEx7" xfId="123"/>
    <cellStyle name="40% - ส่วนที่ถูกเน้น2" xfId="124"/>
    <cellStyle name="40% - ส่วนที่ถูกเน้น2 2" xfId="125"/>
    <cellStyle name="40% - ส่วนที่ถูกเน้น2 2 2" xfId="126"/>
    <cellStyle name="40% - ส่วนที่ถูกเน้น2 2 2 2" xfId="127"/>
    <cellStyle name="40% - ส่วนที่ถูกเน้น2 2 2 2 2" xfId="128"/>
    <cellStyle name="40% - ส่วนที่ถูกเน้น2 2 2 2 2 2" xfId="129"/>
    <cellStyle name="40% - ส่วนที่ถูกเน้น2 2 2 2 3" xfId="130"/>
    <cellStyle name="40% - ส่วนที่ถูกเน้น2 2 2 3" xfId="131"/>
    <cellStyle name="40% - ส่วนที่ถูกเน้น2 2 2 3 2" xfId="132"/>
    <cellStyle name="40% - ส่วนที่ถูกเน้น2 2 3" xfId="133"/>
    <cellStyle name="40% - ส่วนที่ถูกเน้น2 2 4" xfId="134"/>
    <cellStyle name="40% - ส่วนที่ถูกเน้น2 2 4 2" xfId="135"/>
    <cellStyle name="40% - ส่วนที่ถูกเน้น2 2 5" xfId="136"/>
    <cellStyle name="40% - ส่วนที่ถูกเน้น2 3" xfId="137"/>
    <cellStyle name="40% - ส่วนที่ถูกเน้น2 4" xfId="138"/>
    <cellStyle name="40% - ส่วนที่ถูกเน้น2 5" xfId="139"/>
    <cellStyle name="40% - ส่วนที่ถูกเน้น2_BEx7" xfId="140"/>
    <cellStyle name="40% - ส่วนที่ถูกเน้น3" xfId="141"/>
    <cellStyle name="40% - ส่วนที่ถูกเน้น3 2" xfId="142"/>
    <cellStyle name="40% - ส่วนที่ถูกเน้น3 2 2" xfId="143"/>
    <cellStyle name="40% - ส่วนที่ถูกเน้น3 2 2 2" xfId="144"/>
    <cellStyle name="40% - ส่วนที่ถูกเน้น3 2 2 2 2" xfId="145"/>
    <cellStyle name="40% - ส่วนที่ถูกเน้น3 2 2 2 2 2" xfId="146"/>
    <cellStyle name="40% - ส่วนที่ถูกเน้น3 2 2 2 3" xfId="147"/>
    <cellStyle name="40% - ส่วนที่ถูกเน้น3 2 2 3" xfId="148"/>
    <cellStyle name="40% - ส่วนที่ถูกเน้น3 2 2 3 2" xfId="149"/>
    <cellStyle name="40% - ส่วนที่ถูกเน้น3 2 3" xfId="150"/>
    <cellStyle name="40% - ส่วนที่ถูกเน้น3 2 4" xfId="151"/>
    <cellStyle name="40% - ส่วนที่ถูกเน้น3 2 4 2" xfId="152"/>
    <cellStyle name="40% - ส่วนที่ถูกเน้น3 2 5" xfId="153"/>
    <cellStyle name="40% - ส่วนที่ถูกเน้น3 3" xfId="154"/>
    <cellStyle name="40% - ส่วนที่ถูกเน้น3 4" xfId="155"/>
    <cellStyle name="40% - ส่วนที่ถูกเน้น3 5" xfId="156"/>
    <cellStyle name="40% - ส่วนที่ถูกเน้น3_BEx7" xfId="157"/>
    <cellStyle name="40% - ส่วนที่ถูกเน้น4" xfId="158"/>
    <cellStyle name="40% - ส่วนที่ถูกเน้น4 2" xfId="159"/>
    <cellStyle name="40% - ส่วนที่ถูกเน้น4 2 2" xfId="160"/>
    <cellStyle name="40% - ส่วนที่ถูกเน้น4 2 2 2" xfId="161"/>
    <cellStyle name="40% - ส่วนที่ถูกเน้น4 2 2 2 2" xfId="162"/>
    <cellStyle name="40% - ส่วนที่ถูกเน้น4 2 2 2 2 2" xfId="163"/>
    <cellStyle name="40% - ส่วนที่ถูกเน้น4 2 2 2 3" xfId="164"/>
    <cellStyle name="40% - ส่วนที่ถูกเน้น4 2 2 3" xfId="165"/>
    <cellStyle name="40% - ส่วนที่ถูกเน้น4 2 2 3 2" xfId="166"/>
    <cellStyle name="40% - ส่วนที่ถูกเน้น4 2 3" xfId="167"/>
    <cellStyle name="40% - ส่วนที่ถูกเน้น4 2 4" xfId="168"/>
    <cellStyle name="40% - ส่วนที่ถูกเน้น4 2 4 2" xfId="169"/>
    <cellStyle name="40% - ส่วนที่ถูกเน้น4 2 5" xfId="170"/>
    <cellStyle name="40% - ส่วนที่ถูกเน้น4 3" xfId="171"/>
    <cellStyle name="40% - ส่วนที่ถูกเน้น4 4" xfId="172"/>
    <cellStyle name="40% - ส่วนที่ถูกเน้น4 5" xfId="173"/>
    <cellStyle name="40% - ส่วนที่ถูกเน้น4_BEx7" xfId="174"/>
    <cellStyle name="40% - ส่วนที่ถูกเน้น5" xfId="175"/>
    <cellStyle name="40% - ส่วนที่ถูกเน้น5 2" xfId="176"/>
    <cellStyle name="40% - ส่วนที่ถูกเน้น5 2 2" xfId="177"/>
    <cellStyle name="40% - ส่วนที่ถูกเน้น5 2 2 2" xfId="178"/>
    <cellStyle name="40% - ส่วนที่ถูกเน้น5 2 2 2 2" xfId="179"/>
    <cellStyle name="40% - ส่วนที่ถูกเน้น5 2 2 2 2 2" xfId="180"/>
    <cellStyle name="40% - ส่วนที่ถูกเน้น5 2 2 2 3" xfId="181"/>
    <cellStyle name="40% - ส่วนที่ถูกเน้น5 2 2 3" xfId="182"/>
    <cellStyle name="40% - ส่วนที่ถูกเน้น5 2 2 3 2" xfId="183"/>
    <cellStyle name="40% - ส่วนที่ถูกเน้น5 2 3" xfId="184"/>
    <cellStyle name="40% - ส่วนที่ถูกเน้น5 2 4" xfId="185"/>
    <cellStyle name="40% - ส่วนที่ถูกเน้น5 2 4 2" xfId="186"/>
    <cellStyle name="40% - ส่วนที่ถูกเน้น5 2 5" xfId="187"/>
    <cellStyle name="40% - ส่วนที่ถูกเน้น5 3" xfId="188"/>
    <cellStyle name="40% - ส่วนที่ถูกเน้น5 4" xfId="189"/>
    <cellStyle name="40% - ส่วนที่ถูกเน้น5 5" xfId="190"/>
    <cellStyle name="40% - ส่วนที่ถูกเน้น5_BEx7" xfId="191"/>
    <cellStyle name="40% - ส่วนที่ถูกเน้น6" xfId="192"/>
    <cellStyle name="40% - ส่วนที่ถูกเน้น6 2" xfId="193"/>
    <cellStyle name="40% - ส่วนที่ถูกเน้น6 2 2" xfId="194"/>
    <cellStyle name="40% - ส่วนที่ถูกเน้น6 2 2 2" xfId="195"/>
    <cellStyle name="40% - ส่วนที่ถูกเน้น6 2 2 2 2" xfId="196"/>
    <cellStyle name="40% - ส่วนที่ถูกเน้น6 2 2 2 2 2" xfId="197"/>
    <cellStyle name="40% - ส่วนที่ถูกเน้น6 2 2 2 3" xfId="198"/>
    <cellStyle name="40% - ส่วนที่ถูกเน้น6 2 2 3" xfId="199"/>
    <cellStyle name="40% - ส่วนที่ถูกเน้น6 2 2 3 2" xfId="200"/>
    <cellStyle name="40% - ส่วนที่ถูกเน้น6 2 3" xfId="201"/>
    <cellStyle name="40% - ส่วนที่ถูกเน้น6 2 4" xfId="202"/>
    <cellStyle name="40% - ส่วนที่ถูกเน้น6 2 4 2" xfId="203"/>
    <cellStyle name="40% - ส่วนที่ถูกเน้น6 2 5" xfId="204"/>
    <cellStyle name="40% - ส่วนที่ถูกเน้น6 3" xfId="205"/>
    <cellStyle name="40% - ส่วนที่ถูกเน้น6 4" xfId="206"/>
    <cellStyle name="40% - ส่วนที่ถูกเน้น6 5" xfId="207"/>
    <cellStyle name="40% - ส่วนที่ถูกเน้น6_BEx7" xfId="208"/>
    <cellStyle name="60% - ส่วนที่ถูกเน้น1" xfId="209"/>
    <cellStyle name="60% - ส่วนที่ถูกเน้น1 2" xfId="210"/>
    <cellStyle name="60% - ส่วนที่ถูกเน้น1 2 2" xfId="211"/>
    <cellStyle name="60% - ส่วนที่ถูกเน้น1 2 2 2" xfId="212"/>
    <cellStyle name="60% - ส่วนที่ถูกเน้น1 2 2 2 2" xfId="213"/>
    <cellStyle name="60% - ส่วนที่ถูกเน้น1 2 2 2 2 2" xfId="214"/>
    <cellStyle name="60% - ส่วนที่ถูกเน้น1 2 2 2 3" xfId="215"/>
    <cellStyle name="60% - ส่วนที่ถูกเน้น1 2 2 3" xfId="216"/>
    <cellStyle name="60% - ส่วนที่ถูกเน้น1 2 2 3 2" xfId="217"/>
    <cellStyle name="60% - ส่วนที่ถูกเน้น1 2 3" xfId="218"/>
    <cellStyle name="60% - ส่วนที่ถูกเน้น1 2 4" xfId="219"/>
    <cellStyle name="60% - ส่วนที่ถูกเน้น1 2 4 2" xfId="220"/>
    <cellStyle name="60% - ส่วนที่ถูกเน้น1 2 5" xfId="221"/>
    <cellStyle name="60% - ส่วนที่ถูกเน้น1 3" xfId="222"/>
    <cellStyle name="60% - ส่วนที่ถูกเน้น1 4" xfId="223"/>
    <cellStyle name="60% - ส่วนที่ถูกเน้น1 5" xfId="224"/>
    <cellStyle name="60% - ส่วนที่ถูกเน้น1_BEx7" xfId="225"/>
    <cellStyle name="60% - ส่วนที่ถูกเน้น2" xfId="226"/>
    <cellStyle name="60% - ส่วนที่ถูกเน้น2 2" xfId="227"/>
    <cellStyle name="60% - ส่วนที่ถูกเน้น2 2 2" xfId="228"/>
    <cellStyle name="60% - ส่วนที่ถูกเน้น2 2 2 2" xfId="229"/>
    <cellStyle name="60% - ส่วนที่ถูกเน้น2 2 2 2 2" xfId="230"/>
    <cellStyle name="60% - ส่วนที่ถูกเน้น2 2 2 2 2 2" xfId="231"/>
    <cellStyle name="60% - ส่วนที่ถูกเน้น2 2 2 2 3" xfId="232"/>
    <cellStyle name="60% - ส่วนที่ถูกเน้น2 2 2 3" xfId="233"/>
    <cellStyle name="60% - ส่วนที่ถูกเน้น2 2 2 3 2" xfId="234"/>
    <cellStyle name="60% - ส่วนที่ถูกเน้น2 2 3" xfId="235"/>
    <cellStyle name="60% - ส่วนที่ถูกเน้น2 2 4" xfId="236"/>
    <cellStyle name="60% - ส่วนที่ถูกเน้น2 2 4 2" xfId="237"/>
    <cellStyle name="60% - ส่วนที่ถูกเน้น2 2 5" xfId="238"/>
    <cellStyle name="60% - ส่วนที่ถูกเน้น2 3" xfId="239"/>
    <cellStyle name="60% - ส่วนที่ถูกเน้น2 4" xfId="240"/>
    <cellStyle name="60% - ส่วนที่ถูกเน้น2 5" xfId="241"/>
    <cellStyle name="60% - ส่วนที่ถูกเน้น2_BEx7" xfId="242"/>
    <cellStyle name="60% - ส่วนที่ถูกเน้น3" xfId="243"/>
    <cellStyle name="60% - ส่วนที่ถูกเน้น3 2" xfId="244"/>
    <cellStyle name="60% - ส่วนที่ถูกเน้น3 2 2" xfId="245"/>
    <cellStyle name="60% - ส่วนที่ถูกเน้น3 2 2 2" xfId="246"/>
    <cellStyle name="60% - ส่วนที่ถูกเน้น3 2 2 2 2" xfId="247"/>
    <cellStyle name="60% - ส่วนที่ถูกเน้น3 2 2 2 2 2" xfId="248"/>
    <cellStyle name="60% - ส่วนที่ถูกเน้น3 2 2 2 3" xfId="249"/>
    <cellStyle name="60% - ส่วนที่ถูกเน้น3 2 2 3" xfId="250"/>
    <cellStyle name="60% - ส่วนที่ถูกเน้น3 2 2 3 2" xfId="251"/>
    <cellStyle name="60% - ส่วนที่ถูกเน้น3 2 3" xfId="252"/>
    <cellStyle name="60% - ส่วนที่ถูกเน้น3 2 4" xfId="253"/>
    <cellStyle name="60% - ส่วนที่ถูกเน้น3 2 4 2" xfId="254"/>
    <cellStyle name="60% - ส่วนที่ถูกเน้น3 2 5" xfId="255"/>
    <cellStyle name="60% - ส่วนที่ถูกเน้น3 3" xfId="256"/>
    <cellStyle name="60% - ส่วนที่ถูกเน้น3 4" xfId="257"/>
    <cellStyle name="60% - ส่วนที่ถูกเน้น3 5" xfId="258"/>
    <cellStyle name="60% - ส่วนที่ถูกเน้น3_BEx7" xfId="259"/>
    <cellStyle name="60% - ส่วนที่ถูกเน้น4" xfId="260"/>
    <cellStyle name="60% - ส่วนที่ถูกเน้น4 2" xfId="261"/>
    <cellStyle name="60% - ส่วนที่ถูกเน้น4 2 2" xfId="262"/>
    <cellStyle name="60% - ส่วนที่ถูกเน้น4 2 2 2" xfId="263"/>
    <cellStyle name="60% - ส่วนที่ถูกเน้น4 2 2 2 2" xfId="264"/>
    <cellStyle name="60% - ส่วนที่ถูกเน้น4 2 2 2 2 2" xfId="265"/>
    <cellStyle name="60% - ส่วนที่ถูกเน้น4 2 2 2 3" xfId="266"/>
    <cellStyle name="60% - ส่วนที่ถูกเน้น4 2 2 3" xfId="267"/>
    <cellStyle name="60% - ส่วนที่ถูกเน้น4 2 2 3 2" xfId="268"/>
    <cellStyle name="60% - ส่วนที่ถูกเน้น4 2 3" xfId="269"/>
    <cellStyle name="60% - ส่วนที่ถูกเน้น4 2 4" xfId="270"/>
    <cellStyle name="60% - ส่วนที่ถูกเน้น4 2 4 2" xfId="271"/>
    <cellStyle name="60% - ส่วนที่ถูกเน้น4 2 5" xfId="272"/>
    <cellStyle name="60% - ส่วนที่ถูกเน้น4 3" xfId="273"/>
    <cellStyle name="60% - ส่วนที่ถูกเน้น4 4" xfId="274"/>
    <cellStyle name="60% - ส่วนที่ถูกเน้น4 5" xfId="275"/>
    <cellStyle name="60% - ส่วนที่ถูกเน้น4_BEx7" xfId="276"/>
    <cellStyle name="60% - ส่วนที่ถูกเน้น5" xfId="277"/>
    <cellStyle name="60% - ส่วนที่ถูกเน้น5 2" xfId="278"/>
    <cellStyle name="60% - ส่วนที่ถูกเน้น5 2 2" xfId="279"/>
    <cellStyle name="60% - ส่วนที่ถูกเน้น5 2 2 2" xfId="280"/>
    <cellStyle name="60% - ส่วนที่ถูกเน้น5 2 2 2 2" xfId="281"/>
    <cellStyle name="60% - ส่วนที่ถูกเน้น5 2 2 2 2 2" xfId="282"/>
    <cellStyle name="60% - ส่วนที่ถูกเน้น5 2 2 2 3" xfId="283"/>
    <cellStyle name="60% - ส่วนที่ถูกเน้น5 2 2 3" xfId="284"/>
    <cellStyle name="60% - ส่วนที่ถูกเน้น5 2 2 3 2" xfId="285"/>
    <cellStyle name="60% - ส่วนที่ถูกเน้น5 2 3" xfId="286"/>
    <cellStyle name="60% - ส่วนที่ถูกเน้น5 2 4" xfId="287"/>
    <cellStyle name="60% - ส่วนที่ถูกเน้น5 2 4 2" xfId="288"/>
    <cellStyle name="60% - ส่วนที่ถูกเน้น5 2 5" xfId="289"/>
    <cellStyle name="60% - ส่วนที่ถูกเน้น5 3" xfId="290"/>
    <cellStyle name="60% - ส่วนที่ถูกเน้น5 4" xfId="291"/>
    <cellStyle name="60% - ส่วนที่ถูกเน้น5 5" xfId="292"/>
    <cellStyle name="60% - ส่วนที่ถูกเน้น5_BEx7" xfId="293"/>
    <cellStyle name="60% - ส่วนที่ถูกเน้น6" xfId="294"/>
    <cellStyle name="60% - ส่วนที่ถูกเน้น6 2" xfId="295"/>
    <cellStyle name="60% - ส่วนที่ถูกเน้น6 2 2" xfId="296"/>
    <cellStyle name="60% - ส่วนที่ถูกเน้น6 2 2 2" xfId="297"/>
    <cellStyle name="60% - ส่วนที่ถูกเน้น6 2 2 2 2" xfId="298"/>
    <cellStyle name="60% - ส่วนที่ถูกเน้น6 2 2 2 2 2" xfId="299"/>
    <cellStyle name="60% - ส่วนที่ถูกเน้น6 2 2 2 3" xfId="300"/>
    <cellStyle name="60% - ส่วนที่ถูกเน้น6 2 2 3" xfId="301"/>
    <cellStyle name="60% - ส่วนที่ถูกเน้น6 2 2 3 2" xfId="302"/>
    <cellStyle name="60% - ส่วนที่ถูกเน้น6 2 3" xfId="303"/>
    <cellStyle name="60% - ส่วนที่ถูกเน้น6 2 4" xfId="304"/>
    <cellStyle name="60% - ส่วนที่ถูกเน้น6 2 4 2" xfId="305"/>
    <cellStyle name="60% - ส่วนที่ถูกเน้น6 2 5" xfId="306"/>
    <cellStyle name="60% - ส่วนที่ถูกเน้น6 3" xfId="307"/>
    <cellStyle name="60% - ส่วนที่ถูกเน้น6 4" xfId="308"/>
    <cellStyle name="60% - ส่วนที่ถูกเน้น6 5" xfId="309"/>
    <cellStyle name="60% - ส่วนที่ถูกเน้น6_BEx7" xfId="310"/>
    <cellStyle name="Comma 2" xfId="2"/>
    <cellStyle name="Comma 3" xfId="311"/>
    <cellStyle name="Comma 4" xfId="312"/>
    <cellStyle name="Normal" xfId="0" builtinId="0"/>
    <cellStyle name="Normal 2" xfId="1"/>
    <cellStyle name="Normal 3" xfId="313"/>
    <cellStyle name="Normal 4" xfId="314"/>
    <cellStyle name="Normal_กระทรวง" xfId="4"/>
    <cellStyle name="Percent 2" xfId="315"/>
    <cellStyle name="SAPBEXaggData" xfId="316"/>
    <cellStyle name="SAPBEXaggDataEmph" xfId="317"/>
    <cellStyle name="SAPBEXaggItem" xfId="318"/>
    <cellStyle name="SAPBEXaggItemX" xfId="319"/>
    <cellStyle name="SAPBEXchaText" xfId="320"/>
    <cellStyle name="SAPBEXchaText 2" xfId="321"/>
    <cellStyle name="SAPBEXchaText_BEx7" xfId="322"/>
    <cellStyle name="SAPBEXexcBad7" xfId="323"/>
    <cellStyle name="SAPBEXexcBad8" xfId="324"/>
    <cellStyle name="SAPBEXexcBad9" xfId="325"/>
    <cellStyle name="SAPBEXexcCritical4" xfId="326"/>
    <cellStyle name="SAPBEXexcCritical5" xfId="327"/>
    <cellStyle name="SAPBEXexcCritical6" xfId="328"/>
    <cellStyle name="SAPBEXexcGood1" xfId="329"/>
    <cellStyle name="SAPBEXexcGood2" xfId="330"/>
    <cellStyle name="SAPBEXexcGood3" xfId="331"/>
    <cellStyle name="SAPBEXfilterDrill" xfId="332"/>
    <cellStyle name="SAPBEXfilterItem" xfId="333"/>
    <cellStyle name="SAPBEXfilterText" xfId="334"/>
    <cellStyle name="SAPBEXformats" xfId="335"/>
    <cellStyle name="SAPBEXformats 2" xfId="336"/>
    <cellStyle name="SAPBEXformats_BEx7" xfId="337"/>
    <cellStyle name="SAPBEXheaderItem" xfId="338"/>
    <cellStyle name="SAPBEXheaderItem 2" xfId="339"/>
    <cellStyle name="SAPBEXheaderItem 3" xfId="340"/>
    <cellStyle name="SAPBEXheaderItem 4" xfId="341"/>
    <cellStyle name="SAPBEXheaderItem_2. WS-1.1 2551_161107" xfId="342"/>
    <cellStyle name="SAPBEXheaderText" xfId="343"/>
    <cellStyle name="SAPBEXheaderText 2" xfId="344"/>
    <cellStyle name="SAPBEXheaderText 3" xfId="345"/>
    <cellStyle name="SAPBEXheaderText 4" xfId="346"/>
    <cellStyle name="SAPBEXheaderText_2. WS-1.1 2551_161107" xfId="347"/>
    <cellStyle name="SAPBEXHLevel0" xfId="348"/>
    <cellStyle name="SAPBEXHLevel0 2" xfId="349"/>
    <cellStyle name="SAPBEXHLevel0_BEx7" xfId="350"/>
    <cellStyle name="SAPBEXHLevel0X" xfId="351"/>
    <cellStyle name="SAPBEXHLevel0X 2" xfId="352"/>
    <cellStyle name="SAPBEXHLevel0X_BEx7" xfId="353"/>
    <cellStyle name="SAPBEXHLevel1" xfId="354"/>
    <cellStyle name="SAPBEXHLevel1 2" xfId="355"/>
    <cellStyle name="SAPBEXHLevel1_BEx7" xfId="356"/>
    <cellStyle name="SAPBEXHLevel1X" xfId="357"/>
    <cellStyle name="SAPBEXHLevel1X 2" xfId="358"/>
    <cellStyle name="SAPBEXHLevel1X_BEx7" xfId="359"/>
    <cellStyle name="SAPBEXHLevel2" xfId="360"/>
    <cellStyle name="SAPBEXHLevel2 2" xfId="361"/>
    <cellStyle name="SAPBEXHLevel2_BEx7" xfId="362"/>
    <cellStyle name="SAPBEXHLevel2X" xfId="363"/>
    <cellStyle name="SAPBEXHLevel2X 2" xfId="364"/>
    <cellStyle name="SAPBEXHLevel2X_BEx7" xfId="365"/>
    <cellStyle name="SAPBEXHLevel3" xfId="366"/>
    <cellStyle name="SAPBEXHLevel3 2" xfId="367"/>
    <cellStyle name="SAPBEXHLevel3_BEx7" xfId="368"/>
    <cellStyle name="SAPBEXHLevel3X" xfId="369"/>
    <cellStyle name="SAPBEXHLevel3X 2" xfId="370"/>
    <cellStyle name="SAPBEXHLevel3X_BEx7" xfId="371"/>
    <cellStyle name="SAPBEXresData" xfId="372"/>
    <cellStyle name="SAPBEXresDataEmph" xfId="373"/>
    <cellStyle name="SAPBEXresItem" xfId="374"/>
    <cellStyle name="SAPBEXresItemX" xfId="375"/>
    <cellStyle name="SAPBEXstdData" xfId="376"/>
    <cellStyle name="SAPBEXstdDataEmph" xfId="377"/>
    <cellStyle name="SAPBEXstdItem" xfId="3"/>
    <cellStyle name="SAPBEXstdItem 2" xfId="378"/>
    <cellStyle name="SAPBEXstdItem_BEx7" xfId="379"/>
    <cellStyle name="SAPBEXstdItemX" xfId="380"/>
    <cellStyle name="SAPBEXstdItemX 2" xfId="381"/>
    <cellStyle name="SAPBEXstdItemX_BEx7" xfId="382"/>
    <cellStyle name="SAPBEXtitle" xfId="383"/>
    <cellStyle name="SAPBEXundefined" xfId="384"/>
    <cellStyle name="การคำนวณ" xfId="385"/>
    <cellStyle name="การคำนวณ 2" xfId="386"/>
    <cellStyle name="การคำนวณ 2 2" xfId="387"/>
    <cellStyle name="การคำนวณ 2 2 2" xfId="388"/>
    <cellStyle name="การคำนวณ 2 2 2 2" xfId="389"/>
    <cellStyle name="การคำนวณ 2 2 2 2 2" xfId="390"/>
    <cellStyle name="การคำนวณ 2 2 2 3" xfId="391"/>
    <cellStyle name="การคำนวณ 2 2 3" xfId="392"/>
    <cellStyle name="การคำนวณ 2 2 3 2" xfId="393"/>
    <cellStyle name="การคำนวณ 2 3" xfId="394"/>
    <cellStyle name="การคำนวณ 2 4" xfId="395"/>
    <cellStyle name="การคำนวณ 2 4 2" xfId="396"/>
    <cellStyle name="การคำนวณ 2 5" xfId="397"/>
    <cellStyle name="การคำนวณ 3" xfId="398"/>
    <cellStyle name="การคำนวณ 4" xfId="399"/>
    <cellStyle name="การคำนวณ 5" xfId="400"/>
    <cellStyle name="การคำนวณ_BEx7" xfId="401"/>
    <cellStyle name="ข้อความเตือน" xfId="402"/>
    <cellStyle name="ข้อความเตือน 2" xfId="403"/>
    <cellStyle name="ข้อความเตือน 2 2" xfId="404"/>
    <cellStyle name="ข้อความเตือน 2 2 2" xfId="405"/>
    <cellStyle name="ข้อความเตือน 2 2 2 2" xfId="406"/>
    <cellStyle name="ข้อความเตือน 2 2 2 2 2" xfId="407"/>
    <cellStyle name="ข้อความเตือน 2 2 2 3" xfId="408"/>
    <cellStyle name="ข้อความเตือน 2 2 3" xfId="409"/>
    <cellStyle name="ข้อความเตือน 2 2 3 2" xfId="410"/>
    <cellStyle name="ข้อความเตือน 2 3" xfId="411"/>
    <cellStyle name="ข้อความเตือน 2 4" xfId="412"/>
    <cellStyle name="ข้อความเตือน 2 4 2" xfId="413"/>
    <cellStyle name="ข้อความเตือน 2 5" xfId="414"/>
    <cellStyle name="ข้อความเตือน 3" xfId="415"/>
    <cellStyle name="ข้อความเตือน 4" xfId="416"/>
    <cellStyle name="ข้อความเตือน 5" xfId="417"/>
    <cellStyle name="ข้อความเตือน_BEx7" xfId="418"/>
    <cellStyle name="ข้อความอธิบาย" xfId="419"/>
    <cellStyle name="ข้อความอธิบาย 2" xfId="420"/>
    <cellStyle name="ข้อความอธิบาย 2 2" xfId="421"/>
    <cellStyle name="ข้อความอธิบาย 2 2 2" xfId="422"/>
    <cellStyle name="ข้อความอธิบาย 2 2 2 2" xfId="423"/>
    <cellStyle name="ข้อความอธิบาย 2 2 2 2 2" xfId="424"/>
    <cellStyle name="ข้อความอธิบาย 2 2 2 3" xfId="425"/>
    <cellStyle name="ข้อความอธิบาย 2 2 3" xfId="426"/>
    <cellStyle name="ข้อความอธิบาย 2 2 3 2" xfId="427"/>
    <cellStyle name="ข้อความอธิบาย 2 3" xfId="428"/>
    <cellStyle name="ข้อความอธิบาย 2 4" xfId="429"/>
    <cellStyle name="ข้อความอธิบาย 2 4 2" xfId="430"/>
    <cellStyle name="ข้อความอธิบาย 2 5" xfId="431"/>
    <cellStyle name="ข้อความอธิบาย 3" xfId="432"/>
    <cellStyle name="ข้อความอธิบาย 4" xfId="433"/>
    <cellStyle name="ข้อความอธิบาย 5" xfId="434"/>
    <cellStyle name="ข้อความอธิบาย_BEx7" xfId="435"/>
    <cellStyle name="ชื่อเรื่อง" xfId="436"/>
    <cellStyle name="ชื่อเรื่อง 2" xfId="437"/>
    <cellStyle name="ชื่อเรื่อง 2 2" xfId="438"/>
    <cellStyle name="ชื่อเรื่อง 2 2 2" xfId="439"/>
    <cellStyle name="ชื่อเรื่อง 2 2 2 2" xfId="440"/>
    <cellStyle name="ชื่อเรื่อง 2 2 2 2 2" xfId="441"/>
    <cellStyle name="ชื่อเรื่อง 2 2 2 3" xfId="442"/>
    <cellStyle name="ชื่อเรื่อง 2 2 3" xfId="443"/>
    <cellStyle name="ชื่อเรื่อง 2 2 3 2" xfId="444"/>
    <cellStyle name="ชื่อเรื่อง 2 3" xfId="445"/>
    <cellStyle name="ชื่อเรื่อง 2 4" xfId="446"/>
    <cellStyle name="ชื่อเรื่อง 2 4 2" xfId="447"/>
    <cellStyle name="ชื่อเรื่อง 2 5" xfId="448"/>
    <cellStyle name="ชื่อเรื่อง 3" xfId="449"/>
    <cellStyle name="ชื่อเรื่อง 4" xfId="450"/>
    <cellStyle name="ชื่อเรื่อง 5" xfId="451"/>
    <cellStyle name="ชื่อเรื่อง_BEx7" xfId="452"/>
    <cellStyle name="เซลล์ตรวจสอบ" xfId="453"/>
    <cellStyle name="เซลล์ตรวจสอบ 2" xfId="454"/>
    <cellStyle name="เซลล์ตรวจสอบ 2 2" xfId="455"/>
    <cellStyle name="เซลล์ตรวจสอบ 2 2 2" xfId="456"/>
    <cellStyle name="เซลล์ตรวจสอบ 2 2 2 2" xfId="457"/>
    <cellStyle name="เซลล์ตรวจสอบ 2 2 2 2 2" xfId="458"/>
    <cellStyle name="เซลล์ตรวจสอบ 2 2 2 3" xfId="459"/>
    <cellStyle name="เซลล์ตรวจสอบ 2 2 3" xfId="460"/>
    <cellStyle name="เซลล์ตรวจสอบ 2 2 3 2" xfId="461"/>
    <cellStyle name="เซลล์ตรวจสอบ 2 3" xfId="462"/>
    <cellStyle name="เซลล์ตรวจสอบ 2 4" xfId="463"/>
    <cellStyle name="เซลล์ตรวจสอบ 2 4 2" xfId="464"/>
    <cellStyle name="เซลล์ตรวจสอบ 2 5" xfId="465"/>
    <cellStyle name="เซลล์ตรวจสอบ 3" xfId="466"/>
    <cellStyle name="เซลล์ตรวจสอบ 4" xfId="467"/>
    <cellStyle name="เซลล์ตรวจสอบ 5" xfId="468"/>
    <cellStyle name="เซลล์ตรวจสอบ_BEx7" xfId="469"/>
    <cellStyle name="เซลล์ที่มีการเชื่อมโยง" xfId="470"/>
    <cellStyle name="เซลล์ที่มีการเชื่อมโยง 2" xfId="471"/>
    <cellStyle name="เซลล์ที่มีการเชื่อมโยง 2 2" xfId="472"/>
    <cellStyle name="เซลล์ที่มีการเชื่อมโยง 2 2 2" xfId="473"/>
    <cellStyle name="เซลล์ที่มีการเชื่อมโยง 2 2 2 2" xfId="474"/>
    <cellStyle name="เซลล์ที่มีการเชื่อมโยง 2 2 2 2 2" xfId="475"/>
    <cellStyle name="เซลล์ที่มีการเชื่อมโยง 2 2 2 3" xfId="476"/>
    <cellStyle name="เซลล์ที่มีการเชื่อมโยง 2 2 3" xfId="477"/>
    <cellStyle name="เซลล์ที่มีการเชื่อมโยง 2 2 3 2" xfId="478"/>
    <cellStyle name="เซลล์ที่มีการเชื่อมโยง 2 3" xfId="479"/>
    <cellStyle name="เซลล์ที่มีการเชื่อมโยง 2 4" xfId="480"/>
    <cellStyle name="เซลล์ที่มีการเชื่อมโยง 2 4 2" xfId="481"/>
    <cellStyle name="เซลล์ที่มีการเชื่อมโยง 2 5" xfId="482"/>
    <cellStyle name="เซลล์ที่มีการเชื่อมโยง 3" xfId="483"/>
    <cellStyle name="เซลล์ที่มีการเชื่อมโยง 4" xfId="484"/>
    <cellStyle name="เซลล์ที่มีการเชื่อมโยง 5" xfId="485"/>
    <cellStyle name="เซลล์ที่มีการเชื่อมโยง_BEx7" xfId="486"/>
    <cellStyle name="ดี" xfId="487"/>
    <cellStyle name="ดี 2" xfId="488"/>
    <cellStyle name="ดี 2 2" xfId="489"/>
    <cellStyle name="ดี 2 2 2" xfId="490"/>
    <cellStyle name="ดี 2 2 2 2" xfId="491"/>
    <cellStyle name="ดี 2 2 2 2 2" xfId="492"/>
    <cellStyle name="ดี 2 2 2 3" xfId="493"/>
    <cellStyle name="ดี 2 2 3" xfId="494"/>
    <cellStyle name="ดี 2 2 3 2" xfId="495"/>
    <cellStyle name="ดี 2 3" xfId="496"/>
    <cellStyle name="ดี 2 4" xfId="497"/>
    <cellStyle name="ดี 2 4 2" xfId="498"/>
    <cellStyle name="ดี 2 5" xfId="499"/>
    <cellStyle name="ดี 3" xfId="500"/>
    <cellStyle name="ดี 4" xfId="501"/>
    <cellStyle name="ดี 5" xfId="502"/>
    <cellStyle name="ดี_BEx7" xfId="503"/>
    <cellStyle name="ปกติ 2" xfId="504"/>
    <cellStyle name="ปกติ 2 2" xfId="505"/>
    <cellStyle name="ปกติ 2 3" xfId="506"/>
    <cellStyle name="ปกติ 2 4" xfId="507"/>
    <cellStyle name="ปกติ 2 5" xfId="508"/>
    <cellStyle name="ปกติ_ผลเบิกจ่าย" xfId="509"/>
    <cellStyle name="ป้อนค่า" xfId="510"/>
    <cellStyle name="ป้อนค่า 2" xfId="511"/>
    <cellStyle name="ป้อนค่า 2 2" xfId="512"/>
    <cellStyle name="ป้อนค่า 2 2 2" xfId="513"/>
    <cellStyle name="ป้อนค่า 2 2 2 2" xfId="514"/>
    <cellStyle name="ป้อนค่า 2 2 2 2 2" xfId="515"/>
    <cellStyle name="ป้อนค่า 2 2 2 3" xfId="516"/>
    <cellStyle name="ป้อนค่า 2 2 3" xfId="517"/>
    <cellStyle name="ป้อนค่า 2 2 3 2" xfId="518"/>
    <cellStyle name="ป้อนค่า 2 3" xfId="519"/>
    <cellStyle name="ป้อนค่า 2 4" xfId="520"/>
    <cellStyle name="ป้อนค่า 2 4 2" xfId="521"/>
    <cellStyle name="ป้อนค่า 2 5" xfId="522"/>
    <cellStyle name="ป้อนค่า 3" xfId="523"/>
    <cellStyle name="ป้อนค่า 4" xfId="524"/>
    <cellStyle name="ป้อนค่า 5" xfId="525"/>
    <cellStyle name="ป้อนค่า_BEx7" xfId="526"/>
    <cellStyle name="ปานกลาง" xfId="527"/>
    <cellStyle name="ปานกลาง 2" xfId="528"/>
    <cellStyle name="ปานกลาง 2 2" xfId="529"/>
    <cellStyle name="ปานกลาง 2 2 2" xfId="530"/>
    <cellStyle name="ปานกลาง 2 2 2 2" xfId="531"/>
    <cellStyle name="ปานกลาง 2 2 2 2 2" xfId="532"/>
    <cellStyle name="ปานกลาง 2 2 2 3" xfId="533"/>
    <cellStyle name="ปานกลาง 2 2 3" xfId="534"/>
    <cellStyle name="ปานกลาง 2 2 3 2" xfId="535"/>
    <cellStyle name="ปานกลาง 2 3" xfId="536"/>
    <cellStyle name="ปานกลาง 2 4" xfId="537"/>
    <cellStyle name="ปานกลาง 2 4 2" xfId="538"/>
    <cellStyle name="ปานกลาง 2 5" xfId="539"/>
    <cellStyle name="ปานกลาง 3" xfId="540"/>
    <cellStyle name="ปานกลาง 4" xfId="541"/>
    <cellStyle name="ปานกลาง 5" xfId="542"/>
    <cellStyle name="ปานกลาง_BEx7" xfId="543"/>
    <cellStyle name="ผลรวม" xfId="544"/>
    <cellStyle name="ผลรวม 2" xfId="545"/>
    <cellStyle name="ผลรวม 2 2" xfId="546"/>
    <cellStyle name="ผลรวม 2 2 2" xfId="547"/>
    <cellStyle name="ผลรวม 2 2 2 2" xfId="548"/>
    <cellStyle name="ผลรวม 2 2 2 2 2" xfId="549"/>
    <cellStyle name="ผลรวม 2 2 2 3" xfId="550"/>
    <cellStyle name="ผลรวม 2 2 3" xfId="551"/>
    <cellStyle name="ผลรวม 2 2 3 2" xfId="552"/>
    <cellStyle name="ผลรวม 2 3" xfId="553"/>
    <cellStyle name="ผลรวม 2 4" xfId="554"/>
    <cellStyle name="ผลรวม 2 4 2" xfId="555"/>
    <cellStyle name="ผลรวม 2 5" xfId="556"/>
    <cellStyle name="ผลรวม 3" xfId="557"/>
    <cellStyle name="ผลรวม 4" xfId="558"/>
    <cellStyle name="ผลรวม 5" xfId="559"/>
    <cellStyle name="ผลรวม_BEx7" xfId="560"/>
    <cellStyle name="แย่" xfId="561"/>
    <cellStyle name="แย่ 2" xfId="562"/>
    <cellStyle name="แย่ 2 2" xfId="563"/>
    <cellStyle name="แย่ 2 2 2" xfId="564"/>
    <cellStyle name="แย่ 2 2 2 2" xfId="565"/>
    <cellStyle name="แย่ 2 2 2 2 2" xfId="566"/>
    <cellStyle name="แย่ 2 2 2 3" xfId="567"/>
    <cellStyle name="แย่ 2 2 3" xfId="568"/>
    <cellStyle name="แย่ 2 2 3 2" xfId="569"/>
    <cellStyle name="แย่ 2 3" xfId="570"/>
    <cellStyle name="แย่ 2 4" xfId="571"/>
    <cellStyle name="แย่ 2 4 2" xfId="572"/>
    <cellStyle name="แย่ 2 5" xfId="573"/>
    <cellStyle name="แย่ 3" xfId="574"/>
    <cellStyle name="แย่ 4" xfId="575"/>
    <cellStyle name="แย่ 5" xfId="576"/>
    <cellStyle name="แย่_BEx7" xfId="577"/>
    <cellStyle name="ส่วนที่ถูกเน้น1" xfId="578"/>
    <cellStyle name="ส่วนที่ถูกเน้น1 2" xfId="579"/>
    <cellStyle name="ส่วนที่ถูกเน้น1 2 2" xfId="580"/>
    <cellStyle name="ส่วนที่ถูกเน้น1 2 2 2" xfId="581"/>
    <cellStyle name="ส่วนที่ถูกเน้น1 2 2 2 2" xfId="582"/>
    <cellStyle name="ส่วนที่ถูกเน้น1 2 2 2 2 2" xfId="583"/>
    <cellStyle name="ส่วนที่ถูกเน้น1 2 2 2 3" xfId="584"/>
    <cellStyle name="ส่วนที่ถูกเน้น1 2 2 3" xfId="585"/>
    <cellStyle name="ส่วนที่ถูกเน้น1 2 2 3 2" xfId="586"/>
    <cellStyle name="ส่วนที่ถูกเน้น1 2 3" xfId="587"/>
    <cellStyle name="ส่วนที่ถูกเน้น1 2 4" xfId="588"/>
    <cellStyle name="ส่วนที่ถูกเน้น1 2 4 2" xfId="589"/>
    <cellStyle name="ส่วนที่ถูกเน้น1 2 5" xfId="590"/>
    <cellStyle name="ส่วนที่ถูกเน้น1 3" xfId="591"/>
    <cellStyle name="ส่วนที่ถูกเน้น1 4" xfId="592"/>
    <cellStyle name="ส่วนที่ถูกเน้น1 5" xfId="593"/>
    <cellStyle name="ส่วนที่ถูกเน้น1_BEx7" xfId="594"/>
    <cellStyle name="ส่วนที่ถูกเน้น2" xfId="595"/>
    <cellStyle name="ส่วนที่ถูกเน้น2 2" xfId="596"/>
    <cellStyle name="ส่วนที่ถูกเน้น2 2 2" xfId="597"/>
    <cellStyle name="ส่วนที่ถูกเน้น2 2 2 2" xfId="598"/>
    <cellStyle name="ส่วนที่ถูกเน้น2 2 2 2 2" xfId="599"/>
    <cellStyle name="ส่วนที่ถูกเน้น2 2 2 2 2 2" xfId="600"/>
    <cellStyle name="ส่วนที่ถูกเน้น2 2 2 2 3" xfId="601"/>
    <cellStyle name="ส่วนที่ถูกเน้น2 2 2 3" xfId="602"/>
    <cellStyle name="ส่วนที่ถูกเน้น2 2 2 3 2" xfId="603"/>
    <cellStyle name="ส่วนที่ถูกเน้น2 2 3" xfId="604"/>
    <cellStyle name="ส่วนที่ถูกเน้น2 2 4" xfId="605"/>
    <cellStyle name="ส่วนที่ถูกเน้น2 2 4 2" xfId="606"/>
    <cellStyle name="ส่วนที่ถูกเน้น2 2 5" xfId="607"/>
    <cellStyle name="ส่วนที่ถูกเน้น2 3" xfId="608"/>
    <cellStyle name="ส่วนที่ถูกเน้น2 4" xfId="609"/>
    <cellStyle name="ส่วนที่ถูกเน้น2 5" xfId="610"/>
    <cellStyle name="ส่วนที่ถูกเน้น2_BEx7" xfId="611"/>
    <cellStyle name="ส่วนที่ถูกเน้น3" xfId="612"/>
    <cellStyle name="ส่วนที่ถูกเน้น3 2" xfId="613"/>
    <cellStyle name="ส่วนที่ถูกเน้น3 2 2" xfId="614"/>
    <cellStyle name="ส่วนที่ถูกเน้น3 2 2 2" xfId="615"/>
    <cellStyle name="ส่วนที่ถูกเน้น3 2 2 2 2" xfId="616"/>
    <cellStyle name="ส่วนที่ถูกเน้น3 2 2 2 2 2" xfId="617"/>
    <cellStyle name="ส่วนที่ถูกเน้น3 2 2 2 3" xfId="618"/>
    <cellStyle name="ส่วนที่ถูกเน้น3 2 2 3" xfId="619"/>
    <cellStyle name="ส่วนที่ถูกเน้น3 2 2 3 2" xfId="620"/>
    <cellStyle name="ส่วนที่ถูกเน้น3 2 3" xfId="621"/>
    <cellStyle name="ส่วนที่ถูกเน้น3 2 4" xfId="622"/>
    <cellStyle name="ส่วนที่ถูกเน้น3 2 4 2" xfId="623"/>
    <cellStyle name="ส่วนที่ถูกเน้น3 2 5" xfId="624"/>
    <cellStyle name="ส่วนที่ถูกเน้น3 3" xfId="625"/>
    <cellStyle name="ส่วนที่ถูกเน้น3 4" xfId="626"/>
    <cellStyle name="ส่วนที่ถูกเน้น3 5" xfId="627"/>
    <cellStyle name="ส่วนที่ถูกเน้น3_BEx7" xfId="628"/>
    <cellStyle name="ส่วนที่ถูกเน้น4" xfId="629"/>
    <cellStyle name="ส่วนที่ถูกเน้น4 2" xfId="630"/>
    <cellStyle name="ส่วนที่ถูกเน้น4 2 2" xfId="631"/>
    <cellStyle name="ส่วนที่ถูกเน้น4 2 2 2" xfId="632"/>
    <cellStyle name="ส่วนที่ถูกเน้น4 2 2 2 2" xfId="633"/>
    <cellStyle name="ส่วนที่ถูกเน้น4 2 2 2 2 2" xfId="634"/>
    <cellStyle name="ส่วนที่ถูกเน้น4 2 2 2 3" xfId="635"/>
    <cellStyle name="ส่วนที่ถูกเน้น4 2 2 3" xfId="636"/>
    <cellStyle name="ส่วนที่ถูกเน้น4 2 2 3 2" xfId="637"/>
    <cellStyle name="ส่วนที่ถูกเน้น4 2 3" xfId="638"/>
    <cellStyle name="ส่วนที่ถูกเน้น4 2 4" xfId="639"/>
    <cellStyle name="ส่วนที่ถูกเน้น4 2 4 2" xfId="640"/>
    <cellStyle name="ส่วนที่ถูกเน้น4 2 5" xfId="641"/>
    <cellStyle name="ส่วนที่ถูกเน้น4 3" xfId="642"/>
    <cellStyle name="ส่วนที่ถูกเน้น4 4" xfId="643"/>
    <cellStyle name="ส่วนที่ถูกเน้น4 5" xfId="644"/>
    <cellStyle name="ส่วนที่ถูกเน้น4_BEx7" xfId="645"/>
    <cellStyle name="ส่วนที่ถูกเน้น5" xfId="646"/>
    <cellStyle name="ส่วนที่ถูกเน้น5 2" xfId="647"/>
    <cellStyle name="ส่วนที่ถูกเน้น5 2 2" xfId="648"/>
    <cellStyle name="ส่วนที่ถูกเน้น5 2 2 2" xfId="649"/>
    <cellStyle name="ส่วนที่ถูกเน้น5 2 2 2 2" xfId="650"/>
    <cellStyle name="ส่วนที่ถูกเน้น5 2 2 2 2 2" xfId="651"/>
    <cellStyle name="ส่วนที่ถูกเน้น5 2 2 2 3" xfId="652"/>
    <cellStyle name="ส่วนที่ถูกเน้น5 2 2 3" xfId="653"/>
    <cellStyle name="ส่วนที่ถูกเน้น5 2 2 3 2" xfId="654"/>
    <cellStyle name="ส่วนที่ถูกเน้น5 2 3" xfId="655"/>
    <cellStyle name="ส่วนที่ถูกเน้น5 2 4" xfId="656"/>
    <cellStyle name="ส่วนที่ถูกเน้น5 2 4 2" xfId="657"/>
    <cellStyle name="ส่วนที่ถูกเน้น5 2 5" xfId="658"/>
    <cellStyle name="ส่วนที่ถูกเน้น5 3" xfId="659"/>
    <cellStyle name="ส่วนที่ถูกเน้น5 4" xfId="660"/>
    <cellStyle name="ส่วนที่ถูกเน้น5 5" xfId="661"/>
    <cellStyle name="ส่วนที่ถูกเน้น5_BEx7" xfId="662"/>
    <cellStyle name="ส่วนที่ถูกเน้น6" xfId="663"/>
    <cellStyle name="ส่วนที่ถูกเน้น6 2" xfId="664"/>
    <cellStyle name="ส่วนที่ถูกเน้น6 2 2" xfId="665"/>
    <cellStyle name="ส่วนที่ถูกเน้น6 2 2 2" xfId="666"/>
    <cellStyle name="ส่วนที่ถูกเน้น6 2 2 2 2" xfId="667"/>
    <cellStyle name="ส่วนที่ถูกเน้น6 2 2 2 2 2" xfId="668"/>
    <cellStyle name="ส่วนที่ถูกเน้น6 2 2 2 3" xfId="669"/>
    <cellStyle name="ส่วนที่ถูกเน้น6 2 2 3" xfId="670"/>
    <cellStyle name="ส่วนที่ถูกเน้น6 2 2 3 2" xfId="671"/>
    <cellStyle name="ส่วนที่ถูกเน้น6 2 3" xfId="672"/>
    <cellStyle name="ส่วนที่ถูกเน้น6 2 4" xfId="673"/>
    <cellStyle name="ส่วนที่ถูกเน้น6 2 4 2" xfId="674"/>
    <cellStyle name="ส่วนที่ถูกเน้น6 2 5" xfId="675"/>
    <cellStyle name="ส่วนที่ถูกเน้น6 3" xfId="676"/>
    <cellStyle name="ส่วนที่ถูกเน้น6 4" xfId="677"/>
    <cellStyle name="ส่วนที่ถูกเน้น6 5" xfId="678"/>
    <cellStyle name="ส่วนที่ถูกเน้น6_BEx7" xfId="679"/>
    <cellStyle name="แสดงผล" xfId="680"/>
    <cellStyle name="แสดงผล 2" xfId="681"/>
    <cellStyle name="แสดงผล 2 2" xfId="682"/>
    <cellStyle name="แสดงผล 2 2 2" xfId="683"/>
    <cellStyle name="แสดงผล 2 2 2 2" xfId="684"/>
    <cellStyle name="แสดงผล 2 2 2 2 2" xfId="685"/>
    <cellStyle name="แสดงผล 2 2 2 3" xfId="686"/>
    <cellStyle name="แสดงผล 2 2 3" xfId="687"/>
    <cellStyle name="แสดงผล 2 2 3 2" xfId="688"/>
    <cellStyle name="แสดงผล 2 3" xfId="689"/>
    <cellStyle name="แสดงผล 2 4" xfId="690"/>
    <cellStyle name="แสดงผล 2 4 2" xfId="691"/>
    <cellStyle name="แสดงผล 2 5" xfId="692"/>
    <cellStyle name="แสดงผล 3" xfId="693"/>
    <cellStyle name="แสดงผล 4" xfId="694"/>
    <cellStyle name="แสดงผล 5" xfId="695"/>
    <cellStyle name="แสดงผล_BEx7" xfId="696"/>
    <cellStyle name="หมายเหตุ" xfId="697"/>
    <cellStyle name="หมายเหตุ 2" xfId="698"/>
    <cellStyle name="หมายเหตุ 2 2" xfId="699"/>
    <cellStyle name="หมายเหตุ 2 2 2" xfId="700"/>
    <cellStyle name="หมายเหตุ 2 2 2 2" xfId="701"/>
    <cellStyle name="หมายเหตุ 2 2 2 2 2" xfId="702"/>
    <cellStyle name="หมายเหตุ 2 2 2 3" xfId="703"/>
    <cellStyle name="หมายเหตุ 2 2 3" xfId="704"/>
    <cellStyle name="หมายเหตุ 2 2 3 2" xfId="705"/>
    <cellStyle name="หมายเหตุ 2 3" xfId="706"/>
    <cellStyle name="หมายเหตุ 2 4" xfId="707"/>
    <cellStyle name="หมายเหตุ 2 4 2" xfId="708"/>
    <cellStyle name="หมายเหตุ 2 5" xfId="709"/>
    <cellStyle name="หมายเหตุ 3" xfId="710"/>
    <cellStyle name="หมายเหตุ 4" xfId="711"/>
    <cellStyle name="หมายเหตุ 5" xfId="712"/>
    <cellStyle name="หมายเหตุ_BEx7" xfId="713"/>
    <cellStyle name="หัวเรื่อง 1" xfId="714"/>
    <cellStyle name="หัวเรื่อง 1 2" xfId="715"/>
    <cellStyle name="หัวเรื่อง 1 2 2" xfId="716"/>
    <cellStyle name="หัวเรื่อง 1 2 2 2" xfId="717"/>
    <cellStyle name="หัวเรื่อง 1 2 2 2 2" xfId="718"/>
    <cellStyle name="หัวเรื่อง 1 2 2 2 2 2" xfId="719"/>
    <cellStyle name="หัวเรื่อง 1 2 2 2 3" xfId="720"/>
    <cellStyle name="หัวเรื่อง 1 2 2 3" xfId="721"/>
    <cellStyle name="หัวเรื่อง 1 2 2 3 2" xfId="722"/>
    <cellStyle name="หัวเรื่อง 1 2 3" xfId="723"/>
    <cellStyle name="หัวเรื่อง 1 2 4" xfId="724"/>
    <cellStyle name="หัวเรื่อง 1 2 4 2" xfId="725"/>
    <cellStyle name="หัวเรื่อง 1 2 5" xfId="726"/>
    <cellStyle name="หัวเรื่อง 1 3" xfId="727"/>
    <cellStyle name="หัวเรื่อง 1 4" xfId="728"/>
    <cellStyle name="หัวเรื่อง 1 5" xfId="729"/>
    <cellStyle name="หัวเรื่อง 1_BEx7" xfId="730"/>
    <cellStyle name="หัวเรื่อง 2" xfId="731"/>
    <cellStyle name="หัวเรื่อง 2 2" xfId="732"/>
    <cellStyle name="หัวเรื่อง 2 2 2" xfId="733"/>
    <cellStyle name="หัวเรื่อง 2 2 2 2" xfId="734"/>
    <cellStyle name="หัวเรื่อง 2 2 2 2 2" xfId="735"/>
    <cellStyle name="หัวเรื่อง 2 2 2 2 2 2" xfId="736"/>
    <cellStyle name="หัวเรื่อง 2 2 2 2 3" xfId="737"/>
    <cellStyle name="หัวเรื่อง 2 2 2 3" xfId="738"/>
    <cellStyle name="หัวเรื่อง 2 2 2 3 2" xfId="739"/>
    <cellStyle name="หัวเรื่อง 2 2 3" xfId="740"/>
    <cellStyle name="หัวเรื่อง 2 2 4" xfId="741"/>
    <cellStyle name="หัวเรื่อง 2 2 4 2" xfId="742"/>
    <cellStyle name="หัวเรื่อง 2 2 5" xfId="743"/>
    <cellStyle name="หัวเรื่อง 2 3" xfId="744"/>
    <cellStyle name="หัวเรื่อง 2 4" xfId="745"/>
    <cellStyle name="หัวเรื่อง 2 5" xfId="746"/>
    <cellStyle name="หัวเรื่อง 2_BEx7" xfId="747"/>
    <cellStyle name="หัวเรื่อง 3" xfId="748"/>
    <cellStyle name="หัวเรื่อง 3 2" xfId="749"/>
    <cellStyle name="หัวเรื่อง 3 2 2" xfId="750"/>
    <cellStyle name="หัวเรื่อง 3 2 2 2" xfId="751"/>
    <cellStyle name="หัวเรื่อง 3 2 2 2 2" xfId="752"/>
    <cellStyle name="หัวเรื่อง 3 2 2 2 2 2" xfId="753"/>
    <cellStyle name="หัวเรื่อง 3 2 2 2 3" xfId="754"/>
    <cellStyle name="หัวเรื่อง 3 2 2 3" xfId="755"/>
    <cellStyle name="หัวเรื่อง 3 2 2 3 2" xfId="756"/>
    <cellStyle name="หัวเรื่อง 3 2 3" xfId="757"/>
    <cellStyle name="หัวเรื่อง 3 2 4" xfId="758"/>
    <cellStyle name="หัวเรื่อง 3 2 4 2" xfId="759"/>
    <cellStyle name="หัวเรื่อง 3 2 5" xfId="760"/>
    <cellStyle name="หัวเรื่อง 3 3" xfId="761"/>
    <cellStyle name="หัวเรื่อง 3 4" xfId="762"/>
    <cellStyle name="หัวเรื่อง 3 5" xfId="763"/>
    <cellStyle name="หัวเรื่อง 3_BEx7" xfId="764"/>
    <cellStyle name="หัวเรื่อง 4" xfId="765"/>
    <cellStyle name="หัวเรื่อง 4 2" xfId="766"/>
    <cellStyle name="หัวเรื่อง 4 2 2" xfId="767"/>
    <cellStyle name="หัวเรื่อง 4 2 2 2" xfId="768"/>
    <cellStyle name="หัวเรื่อง 4 2 2 2 2" xfId="769"/>
    <cellStyle name="หัวเรื่อง 4 2 2 2 2 2" xfId="770"/>
    <cellStyle name="หัวเรื่อง 4 2 2 2 3" xfId="771"/>
    <cellStyle name="หัวเรื่อง 4 2 2 3" xfId="772"/>
    <cellStyle name="หัวเรื่อง 4 2 2 3 2" xfId="773"/>
    <cellStyle name="หัวเรื่อง 4 2 3" xfId="774"/>
    <cellStyle name="หัวเรื่อง 4 2 4" xfId="775"/>
    <cellStyle name="หัวเรื่อง 4 2 4 2" xfId="776"/>
    <cellStyle name="หัวเรื่อง 4 2 5" xfId="777"/>
    <cellStyle name="หัวเรื่อง 4 3" xfId="778"/>
    <cellStyle name="หัวเรื่อง 4 4" xfId="779"/>
    <cellStyle name="หัวเรื่อง 4 5" xfId="780"/>
    <cellStyle name="หัวเรื่อง 4_BEx7" xfId="781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orat.hem\AppData\Local\Temp\Rar$DIb0.265\2564.05.21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21 พฤษภาคม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21 พฤษภาคม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13884.29982298</v>
          </cell>
          <cell r="AA31">
            <v>13884.29982298</v>
          </cell>
          <cell r="AB31">
            <v>13884.29982298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1809537.84616</v>
          </cell>
          <cell r="W32">
            <v>0</v>
          </cell>
          <cell r="X32">
            <v>0</v>
          </cell>
          <cell r="Y32">
            <v>181557.66367702</v>
          </cell>
          <cell r="Z32">
            <v>1273478.00869375</v>
          </cell>
          <cell r="AA32">
            <v>1455035.67237077</v>
          </cell>
          <cell r="AB32">
            <v>1455035.67237077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1637881.7944736001</v>
          </cell>
          <cell r="D43">
            <v>1277816.4091366001</v>
          </cell>
          <cell r="E43">
            <v>0</v>
          </cell>
          <cell r="G43">
            <v>19099.774746970001</v>
          </cell>
          <cell r="H43">
            <v>1057240.11106358</v>
          </cell>
          <cell r="I43">
            <v>1076339.8858105501</v>
          </cell>
          <cell r="J43">
            <v>64.549231491</v>
          </cell>
          <cell r="K43">
            <v>65.715358058000007</v>
          </cell>
          <cell r="L43">
            <v>532745.33242640004</v>
          </cell>
          <cell r="M43">
            <v>512705.49892340001</v>
          </cell>
          <cell r="N43">
            <v>0</v>
          </cell>
          <cell r="P43">
            <v>162457.88893004999</v>
          </cell>
          <cell r="Q43">
            <v>202353.59780719</v>
          </cell>
          <cell r="R43">
            <v>364811.48673723999</v>
          </cell>
          <cell r="S43">
            <v>37.983176104999998</v>
          </cell>
          <cell r="T43">
            <v>68.477650488999998</v>
          </cell>
          <cell r="U43">
            <v>2170627.1269</v>
          </cell>
          <cell r="V43">
            <v>1790521.90806</v>
          </cell>
          <cell r="W43">
            <v>0</v>
          </cell>
          <cell r="Y43">
            <v>181557.66367702</v>
          </cell>
          <cell r="Z43">
            <v>1259593.7088707699</v>
          </cell>
          <cell r="AA43">
            <v>1441151.3725477899</v>
          </cell>
          <cell r="AB43">
            <v>58.029022730999998</v>
          </cell>
          <cell r="AC43">
            <v>66.393318073000003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0.22905247000000001</v>
          </cell>
          <cell r="H52">
            <v>8.9686295200000004</v>
          </cell>
          <cell r="I52">
            <v>9.1976819899999995</v>
          </cell>
          <cell r="J52">
            <v>20.116620703999999</v>
          </cell>
          <cell r="K52">
            <v>20.630385003000001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0.70434030000000003</v>
          </cell>
          <cell r="R52">
            <v>0.70434030000000003</v>
          </cell>
          <cell r="S52">
            <v>61.309971941000001</v>
          </cell>
          <cell r="T52">
            <v>61.309971941000001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0.22905247000000001</v>
          </cell>
          <cell r="Z52">
            <v>9.6729698200000005</v>
          </cell>
          <cell r="AA52">
            <v>9.9020222899999997</v>
          </cell>
          <cell r="AB52">
            <v>21.151425304</v>
          </cell>
          <cell r="AC52">
            <v>21.652283499999999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12.749192600000001</v>
          </cell>
          <cell r="H56">
            <v>48.906304820000003</v>
          </cell>
          <cell r="I56">
            <v>61.655497420000003</v>
          </cell>
          <cell r="J56">
            <v>53.047799581</v>
          </cell>
          <cell r="K56">
            <v>66.876622190999996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8.5679999999999996</v>
          </cell>
          <cell r="Q56">
            <v>9.5931999999999995</v>
          </cell>
          <cell r="R56">
            <v>18.161200000000001</v>
          </cell>
          <cell r="S56">
            <v>52.397520276999998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21.317192599999998</v>
          </cell>
          <cell r="Z56">
            <v>58.499504819999999</v>
          </cell>
          <cell r="AA56">
            <v>79.816697419999997</v>
          </cell>
          <cell r="AB56">
            <v>52.940057609999997</v>
          </cell>
          <cell r="AC56">
            <v>72.231390208999997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83.162800000000004</v>
          </cell>
          <cell r="D59">
            <v>69.652600000000007</v>
          </cell>
          <cell r="E59">
            <v>0</v>
          </cell>
          <cell r="G59">
            <v>7.8950870000000002</v>
          </cell>
          <cell r="H59">
            <v>54.943721459999999</v>
          </cell>
          <cell r="I59">
            <v>62.838808460000003</v>
          </cell>
          <cell r="J59">
            <v>66.067666625000001</v>
          </cell>
          <cell r="K59">
            <v>75.561198589</v>
          </cell>
          <cell r="L59">
            <v>37.249600000000001</v>
          </cell>
          <cell r="M59">
            <v>37.249600000000001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106.90219999999999</v>
          </cell>
          <cell r="W59">
            <v>0</v>
          </cell>
          <cell r="Y59">
            <v>7.8950870000000002</v>
          </cell>
          <cell r="Z59">
            <v>54.943721459999999</v>
          </cell>
          <cell r="AA59">
            <v>62.838808460000003</v>
          </cell>
          <cell r="AB59">
            <v>45.629620752999998</v>
          </cell>
          <cell r="AC59">
            <v>52.186326706999999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22.467400000000001</v>
          </cell>
          <cell r="I60">
            <v>22.467400000000001</v>
          </cell>
          <cell r="J60">
            <v>25.784587134999999</v>
          </cell>
          <cell r="K60">
            <v>25.784587134999999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57.967399999999998</v>
          </cell>
          <cell r="AA60">
            <v>57.967399999999998</v>
          </cell>
          <cell r="AB60">
            <v>47.268235005999998</v>
          </cell>
          <cell r="AC60">
            <v>47.268235005999998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7.7671200100000002</v>
          </cell>
          <cell r="H61">
            <v>57.702491510000002</v>
          </cell>
          <cell r="I61">
            <v>65.469611520000001</v>
          </cell>
          <cell r="J61">
            <v>47.643752010999997</v>
          </cell>
          <cell r="K61">
            <v>54.056902117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93.391900000000007</v>
          </cell>
          <cell r="W61">
            <v>0</v>
          </cell>
          <cell r="Y61">
            <v>10.15332701</v>
          </cell>
          <cell r="Z61">
            <v>58.152491509999997</v>
          </cell>
          <cell r="AA61">
            <v>68.305818520000003</v>
          </cell>
          <cell r="AB61">
            <v>46.701101272000002</v>
          </cell>
          <cell r="AC61">
            <v>54.855034846000002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84.518600000000006</v>
          </cell>
          <cell r="I63">
            <v>84.518600000000006</v>
          </cell>
          <cell r="J63">
            <v>74.999711602999994</v>
          </cell>
          <cell r="K63">
            <v>74.999711602999994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111.1908</v>
          </cell>
          <cell r="AA63">
            <v>111.1908</v>
          </cell>
          <cell r="AB63">
            <v>79.784392107000002</v>
          </cell>
          <cell r="AC63">
            <v>79.784392107000002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114.86489947</v>
          </cell>
          <cell r="E66">
            <v>0</v>
          </cell>
          <cell r="G66">
            <v>12.868873219999999</v>
          </cell>
          <cell r="H66">
            <v>75.415216180000002</v>
          </cell>
          <cell r="I66">
            <v>88.284089399999999</v>
          </cell>
          <cell r="J66">
            <v>52.683351340000002</v>
          </cell>
          <cell r="K66">
            <v>61.673252894999997</v>
          </cell>
          <cell r="L66">
            <v>15.52790053</v>
          </cell>
          <cell r="M66">
            <v>15.52790053</v>
          </cell>
          <cell r="N66">
            <v>0</v>
          </cell>
          <cell r="P66">
            <v>6.7172939999999999</v>
          </cell>
          <cell r="Q66">
            <v>8.6106065300000001</v>
          </cell>
          <cell r="R66">
            <v>15.327900530000001</v>
          </cell>
          <cell r="S66">
            <v>55.452483827000002</v>
          </cell>
          <cell r="T66">
            <v>98.711995870999999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19.58616722</v>
          </cell>
          <cell r="Z66">
            <v>84.02582271</v>
          </cell>
          <cell r="AA66">
            <v>103.61198992999999</v>
          </cell>
          <cell r="AB66">
            <v>52.954336327</v>
          </cell>
          <cell r="AC66">
            <v>65.297833276999995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125.51739999999999</v>
          </cell>
          <cell r="D68">
            <v>101.44</v>
          </cell>
          <cell r="E68">
            <v>0</v>
          </cell>
          <cell r="G68">
            <v>21.958733330000001</v>
          </cell>
          <cell r="H68">
            <v>68.009940929999999</v>
          </cell>
          <cell r="I68">
            <v>89.96867426</v>
          </cell>
          <cell r="J68">
            <v>54.183675674</v>
          </cell>
          <cell r="K68">
            <v>71.678248800999995</v>
          </cell>
          <cell r="L68">
            <v>49.206099999999999</v>
          </cell>
          <cell r="M68">
            <v>49.206099999999999</v>
          </cell>
          <cell r="N68">
            <v>0</v>
          </cell>
          <cell r="P68">
            <v>35.461557499999998</v>
          </cell>
          <cell r="Q68">
            <v>13.3333715</v>
          </cell>
          <cell r="R68">
            <v>48.794929000000003</v>
          </cell>
          <cell r="S68">
            <v>27.096988991</v>
          </cell>
          <cell r="T68">
            <v>99.164390186999995</v>
          </cell>
          <cell r="U68">
            <v>174.7235</v>
          </cell>
          <cell r="V68">
            <v>150.64609999999999</v>
          </cell>
          <cell r="W68">
            <v>0</v>
          </cell>
          <cell r="Y68">
            <v>57.420290829999999</v>
          </cell>
          <cell r="Z68">
            <v>81.343312429999997</v>
          </cell>
          <cell r="AA68">
            <v>138.76360326</v>
          </cell>
          <cell r="AB68">
            <v>46.555450428999997</v>
          </cell>
          <cell r="AC68">
            <v>79.418969548999996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151.48660000000001</v>
          </cell>
          <cell r="D70">
            <v>112.67529999999999</v>
          </cell>
          <cell r="E70">
            <v>0</v>
          </cell>
          <cell r="G70">
            <v>8.2784828000000008</v>
          </cell>
          <cell r="H70">
            <v>79.068705210000005</v>
          </cell>
          <cell r="I70">
            <v>87.347188009999996</v>
          </cell>
          <cell r="J70">
            <v>52.195181099000003</v>
          </cell>
          <cell r="K70">
            <v>57.660009539000001</v>
          </cell>
          <cell r="L70">
            <v>30.3291</v>
          </cell>
          <cell r="M70">
            <v>30.3291</v>
          </cell>
          <cell r="N70">
            <v>0</v>
          </cell>
          <cell r="P70">
            <v>26.02</v>
          </cell>
          <cell r="Q70">
            <v>0.47698960000000001</v>
          </cell>
          <cell r="R70">
            <v>26.496989599999999</v>
          </cell>
          <cell r="S70">
            <v>1.572712675</v>
          </cell>
          <cell r="T70">
            <v>87.364905652000004</v>
          </cell>
          <cell r="U70">
            <v>181.81569999999999</v>
          </cell>
          <cell r="V70">
            <v>143.0044</v>
          </cell>
          <cell r="W70">
            <v>0</v>
          </cell>
          <cell r="Y70">
            <v>34.298482800000002</v>
          </cell>
          <cell r="Z70">
            <v>79.545694810000001</v>
          </cell>
          <cell r="AA70">
            <v>113.84417761</v>
          </cell>
          <cell r="AB70">
            <v>43.750729343000003</v>
          </cell>
          <cell r="AC70">
            <v>62.615152381999998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189.38138799999999</v>
          </cell>
          <cell r="D71">
            <v>143.52788799999999</v>
          </cell>
          <cell r="E71">
            <v>0</v>
          </cell>
          <cell r="G71">
            <v>13.65665707</v>
          </cell>
          <cell r="H71">
            <v>78.965006970000005</v>
          </cell>
          <cell r="I71">
            <v>92.621664039999999</v>
          </cell>
          <cell r="J71">
            <v>41.696286950000001</v>
          </cell>
          <cell r="K71">
            <v>48.907479778000003</v>
          </cell>
          <cell r="L71">
            <v>1.755512</v>
          </cell>
          <cell r="M71">
            <v>1.755512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43.592182792999999</v>
          </cell>
          <cell r="T71">
            <v>73.839768683000003</v>
          </cell>
          <cell r="U71">
            <v>191.1369</v>
          </cell>
          <cell r="V71">
            <v>145.2834</v>
          </cell>
          <cell r="W71">
            <v>0</v>
          </cell>
          <cell r="Y71">
            <v>14.18765707</v>
          </cell>
          <cell r="Z71">
            <v>79.730272970000001</v>
          </cell>
          <cell r="AA71">
            <v>93.917930040000002</v>
          </cell>
          <cell r="AB71">
            <v>41.713699955000003</v>
          </cell>
          <cell r="AC71">
            <v>49.136472361000003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136.30003162</v>
          </cell>
          <cell r="E72">
            <v>0</v>
          </cell>
          <cell r="G72">
            <v>17.974678239999999</v>
          </cell>
          <cell r="H72">
            <v>95.96956394</v>
          </cell>
          <cell r="I72">
            <v>113.94424218</v>
          </cell>
          <cell r="J72">
            <v>52.791404618000001</v>
          </cell>
          <cell r="K72">
            <v>62.679003070999997</v>
          </cell>
          <cell r="L72">
            <v>17.98426838</v>
          </cell>
          <cell r="M72">
            <v>17.98426838</v>
          </cell>
          <cell r="N72">
            <v>0</v>
          </cell>
          <cell r="P72">
            <v>5.6354037699999999</v>
          </cell>
          <cell r="Q72">
            <v>11.76294212</v>
          </cell>
          <cell r="R72">
            <v>17.398345890000002</v>
          </cell>
          <cell r="S72">
            <v>65.406842643999994</v>
          </cell>
          <cell r="T72">
            <v>96.742027656999994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23.610082009999999</v>
          </cell>
          <cell r="Z72">
            <v>107.73250606000001</v>
          </cell>
          <cell r="AA72">
            <v>131.34258807000001</v>
          </cell>
          <cell r="AB72">
            <v>53.927082779000003</v>
          </cell>
          <cell r="AC72">
            <v>65.745454907999999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10.53958729</v>
          </cell>
          <cell r="H77">
            <v>109.79507198</v>
          </cell>
          <cell r="I77">
            <v>120.33465927</v>
          </cell>
          <cell r="J77">
            <v>52.648628097</v>
          </cell>
          <cell r="K77">
            <v>57.702541734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1.9140999999999999</v>
          </cell>
          <cell r="Q77">
            <v>7.7917399999999998E-2</v>
          </cell>
          <cell r="R77">
            <v>1.9920173999999999</v>
          </cell>
          <cell r="S77">
            <v>0.83897465299999996</v>
          </cell>
          <cell r="T77">
            <v>21.449023041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12.45368729</v>
          </cell>
          <cell r="Z77">
            <v>109.87298938000001</v>
          </cell>
          <cell r="AA77">
            <v>122.32667667</v>
          </cell>
          <cell r="AB77">
            <v>50.439718157000001</v>
          </cell>
          <cell r="AC77">
            <v>56.156869210000004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20.53290338</v>
          </cell>
          <cell r="H79">
            <v>89.666643609999994</v>
          </cell>
          <cell r="I79">
            <v>110.19954699</v>
          </cell>
          <cell r="J79">
            <v>45.358229921000003</v>
          </cell>
          <cell r="K79">
            <v>55.744881132000003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4.0060000000000002</v>
          </cell>
          <cell r="Q79">
            <v>22.0395</v>
          </cell>
          <cell r="R79">
            <v>26.045500000000001</v>
          </cell>
          <cell r="S79">
            <v>82.435338782000002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24.538903380000001</v>
          </cell>
          <cell r="Z79">
            <v>111.70614361</v>
          </cell>
          <cell r="AA79">
            <v>136.24504698999999</v>
          </cell>
          <cell r="AB79">
            <v>49.775263281999997</v>
          </cell>
          <cell r="AC79">
            <v>60.709580203999998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177.12450000000001</v>
          </cell>
          <cell r="E82">
            <v>0</v>
          </cell>
          <cell r="G82">
            <v>14.802352259999999</v>
          </cell>
          <cell r="H82">
            <v>120.42712161</v>
          </cell>
          <cell r="I82">
            <v>135.22947386999999</v>
          </cell>
          <cell r="J82">
            <v>50.664195847000002</v>
          </cell>
          <cell r="K82">
            <v>56.891607612000001</v>
          </cell>
          <cell r="L82">
            <v>1.9177</v>
          </cell>
          <cell r="M82">
            <v>1.9177</v>
          </cell>
          <cell r="N82">
            <v>0</v>
          </cell>
          <cell r="P82">
            <v>1.1185</v>
          </cell>
          <cell r="Q82">
            <v>0</v>
          </cell>
          <cell r="R82">
            <v>1.1185</v>
          </cell>
          <cell r="S82">
            <v>0</v>
          </cell>
          <cell r="T82">
            <v>58.325076914999997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15.92085226</v>
          </cell>
          <cell r="Z82">
            <v>120.42712161</v>
          </cell>
          <cell r="AA82">
            <v>136.34797387</v>
          </cell>
          <cell r="AB82">
            <v>50.258716342</v>
          </cell>
          <cell r="AC82">
            <v>56.903080060999997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46.841361319999997</v>
          </cell>
          <cell r="H83">
            <v>126.53864304</v>
          </cell>
          <cell r="I83">
            <v>173.38000435999999</v>
          </cell>
          <cell r="J83">
            <v>55.475973543000002</v>
          </cell>
          <cell r="K83">
            <v>76.011756595999998</v>
          </cell>
          <cell r="L83">
            <v>16.2502</v>
          </cell>
          <cell r="M83">
            <v>16.2502</v>
          </cell>
          <cell r="N83">
            <v>0</v>
          </cell>
          <cell r="P83">
            <v>6.25</v>
          </cell>
          <cell r="Q83">
            <v>9.28918</v>
          </cell>
          <cell r="R83">
            <v>15.53918</v>
          </cell>
          <cell r="S83">
            <v>57.163481064999999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53.091361319999997</v>
          </cell>
          <cell r="Z83">
            <v>135.82782304</v>
          </cell>
          <cell r="AA83">
            <v>188.91918436</v>
          </cell>
          <cell r="AB83">
            <v>55.588200788999998</v>
          </cell>
          <cell r="AC83">
            <v>77.316100030000001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13.58688345</v>
          </cell>
          <cell r="H85">
            <v>122.31326206999999</v>
          </cell>
          <cell r="I85">
            <v>135.90014552</v>
          </cell>
          <cell r="J85">
            <v>49.551055376000001</v>
          </cell>
          <cell r="K85">
            <v>55.055318796000002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15.76588345</v>
          </cell>
          <cell r="Z85">
            <v>122.31326206999999</v>
          </cell>
          <cell r="AA85">
            <v>138.07914552</v>
          </cell>
          <cell r="AB85">
            <v>49.006086461000002</v>
          </cell>
          <cell r="AC85">
            <v>55.322852398000002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240.115544</v>
          </cell>
          <cell r="D87">
            <v>180.11264399999999</v>
          </cell>
          <cell r="E87">
            <v>0</v>
          </cell>
          <cell r="G87">
            <v>9.9592994499999996</v>
          </cell>
          <cell r="H87">
            <v>144.37975684</v>
          </cell>
          <cell r="I87">
            <v>154.33905629</v>
          </cell>
          <cell r="J87">
            <v>60.129283774999998</v>
          </cell>
          <cell r="K87">
            <v>64.276995033000006</v>
          </cell>
          <cell r="L87">
            <v>14.665456000000001</v>
          </cell>
          <cell r="M87">
            <v>14.665456000000001</v>
          </cell>
          <cell r="N87">
            <v>0</v>
          </cell>
          <cell r="P87">
            <v>0.83980399999999999</v>
          </cell>
          <cell r="Q87">
            <v>13.063976</v>
          </cell>
          <cell r="R87">
            <v>13.903779999999999</v>
          </cell>
          <cell r="S87">
            <v>89.079916779000001</v>
          </cell>
          <cell r="T87">
            <v>94.806325830999995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10.79910345</v>
          </cell>
          <cell r="Z87">
            <v>157.44373284</v>
          </cell>
          <cell r="AA87">
            <v>168.24283629000001</v>
          </cell>
          <cell r="AB87">
            <v>61.795711941</v>
          </cell>
          <cell r="AC87">
            <v>66.034294665000004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115.9577828</v>
          </cell>
          <cell r="E88">
            <v>0</v>
          </cell>
          <cell r="G88">
            <v>4.1924955099999996</v>
          </cell>
          <cell r="H88">
            <v>79.393290930000006</v>
          </cell>
          <cell r="I88">
            <v>83.585786440000007</v>
          </cell>
          <cell r="J88">
            <v>53.276477989</v>
          </cell>
          <cell r="K88">
            <v>56.089831512000003</v>
          </cell>
          <cell r="L88">
            <v>105.9801172</v>
          </cell>
          <cell r="M88">
            <v>95.376217199999999</v>
          </cell>
          <cell r="N88">
            <v>0</v>
          </cell>
          <cell r="P88">
            <v>13.498398</v>
          </cell>
          <cell r="Q88">
            <v>41.691676999999999</v>
          </cell>
          <cell r="R88">
            <v>55.190075</v>
          </cell>
          <cell r="S88">
            <v>39.339149740000003</v>
          </cell>
          <cell r="T88">
            <v>52.075876549</v>
          </cell>
          <cell r="U88">
            <v>255.00139999999999</v>
          </cell>
          <cell r="V88">
            <v>211.334</v>
          </cell>
          <cell r="W88">
            <v>0</v>
          </cell>
          <cell r="Y88">
            <v>17.690893509999999</v>
          </cell>
          <cell r="Z88">
            <v>121.08496793</v>
          </cell>
          <cell r="AA88">
            <v>138.77586144</v>
          </cell>
          <cell r="AB88">
            <v>47.484040452000002</v>
          </cell>
          <cell r="AC88">
            <v>54.421607662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159.69435999999999</v>
          </cell>
          <cell r="D89">
            <v>120.96356</v>
          </cell>
          <cell r="E89">
            <v>0</v>
          </cell>
          <cell r="G89">
            <v>0.21293000000000001</v>
          </cell>
          <cell r="H89">
            <v>81.378114800000006</v>
          </cell>
          <cell r="I89">
            <v>81.591044800000006</v>
          </cell>
          <cell r="J89">
            <v>50.958665541000002</v>
          </cell>
          <cell r="K89">
            <v>51.092001496000002</v>
          </cell>
          <cell r="L89">
            <v>113.02184</v>
          </cell>
          <cell r="M89">
            <v>101.80184</v>
          </cell>
          <cell r="N89">
            <v>0</v>
          </cell>
          <cell r="P89">
            <v>55.1066</v>
          </cell>
          <cell r="Q89">
            <v>19.823740000000001</v>
          </cell>
          <cell r="R89">
            <v>74.930340000000001</v>
          </cell>
          <cell r="S89">
            <v>17.539742760999999</v>
          </cell>
          <cell r="T89">
            <v>66.297221847000003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55.31953</v>
          </cell>
          <cell r="Z89">
            <v>101.20185480000001</v>
          </cell>
          <cell r="AA89">
            <v>156.52138479999999</v>
          </cell>
          <cell r="AB89">
            <v>37.108853379000003</v>
          </cell>
          <cell r="AC89">
            <v>57.393504602999997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218.81969212999999</v>
          </cell>
          <cell r="E92">
            <v>0</v>
          </cell>
          <cell r="G92">
            <v>20.337005749999999</v>
          </cell>
          <cell r="H92">
            <v>173.76117010999999</v>
          </cell>
          <cell r="I92">
            <v>194.09817586</v>
          </cell>
          <cell r="J92">
            <v>68.237169480999995</v>
          </cell>
          <cell r="K92">
            <v>76.223647167999999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15.207000000000001</v>
          </cell>
          <cell r="Q92">
            <v>3.5888429999999998</v>
          </cell>
          <cell r="R92">
            <v>18.795843000000001</v>
          </cell>
          <cell r="S92">
            <v>12.757469424</v>
          </cell>
          <cell r="T92">
            <v>66.814678815999997</v>
          </cell>
          <cell r="U92">
            <v>282.77429999999998</v>
          </cell>
          <cell r="V92">
            <v>246.95099999999999</v>
          </cell>
          <cell r="W92">
            <v>0</v>
          </cell>
          <cell r="Y92">
            <v>35.544005749999997</v>
          </cell>
          <cell r="Z92">
            <v>177.35001310999999</v>
          </cell>
          <cell r="AA92">
            <v>212.89401885999999</v>
          </cell>
          <cell r="AB92">
            <v>62.717868318000001</v>
          </cell>
          <cell r="AC92">
            <v>75.287612367999998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1.4540900000000001</v>
          </cell>
          <cell r="H94">
            <v>75.591171149999994</v>
          </cell>
          <cell r="I94">
            <v>77.045261150000002</v>
          </cell>
          <cell r="J94">
            <v>49.048962649000003</v>
          </cell>
          <cell r="K94">
            <v>49.992480325000002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80.485100000000003</v>
          </cell>
          <cell r="Q94">
            <v>27.471</v>
          </cell>
          <cell r="R94">
            <v>107.95610000000001</v>
          </cell>
          <cell r="S94">
            <v>19.945849752000001</v>
          </cell>
          <cell r="T94">
            <v>78.383610001999998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81.939189999999996</v>
          </cell>
          <cell r="Z94">
            <v>103.06217115</v>
          </cell>
          <cell r="AA94">
            <v>185.00136115000001</v>
          </cell>
          <cell r="AB94">
            <v>35.314420955999999</v>
          </cell>
          <cell r="AC94">
            <v>63.391017986999998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0.55809699999999995</v>
          </cell>
          <cell r="H98">
            <v>148.67564701000001</v>
          </cell>
          <cell r="I98">
            <v>149.23374401000001</v>
          </cell>
          <cell r="J98">
            <v>60.821393905000001</v>
          </cell>
          <cell r="K98">
            <v>61.049704581</v>
          </cell>
          <cell r="L98">
            <v>70.8386</v>
          </cell>
          <cell r="M98">
            <v>70.8386</v>
          </cell>
          <cell r="N98">
            <v>0</v>
          </cell>
          <cell r="P98">
            <v>52.894553000000002</v>
          </cell>
          <cell r="Q98">
            <v>10.29682685</v>
          </cell>
          <cell r="R98">
            <v>63.191379849999997</v>
          </cell>
          <cell r="S98">
            <v>14.535615964</v>
          </cell>
          <cell r="T98">
            <v>89.204727153999997</v>
          </cell>
          <cell r="U98">
            <v>315.28489999999999</v>
          </cell>
          <cell r="V98">
            <v>254.2329</v>
          </cell>
          <cell r="W98">
            <v>0</v>
          </cell>
          <cell r="Y98">
            <v>53.452649999999998</v>
          </cell>
          <cell r="Z98">
            <v>158.97247386000001</v>
          </cell>
          <cell r="AA98">
            <v>212.42512386000001</v>
          </cell>
          <cell r="AB98">
            <v>50.421848259000001</v>
          </cell>
          <cell r="AC98">
            <v>67.375609761000007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151.005</v>
          </cell>
          <cell r="D99">
            <v>119.23860000000001</v>
          </cell>
          <cell r="E99">
            <v>0</v>
          </cell>
          <cell r="G99">
            <v>8.6081500000000002E-3</v>
          </cell>
          <cell r="H99">
            <v>105.94821253000001</v>
          </cell>
          <cell r="I99">
            <v>105.95682068000001</v>
          </cell>
          <cell r="J99">
            <v>70.162055912</v>
          </cell>
          <cell r="K99">
            <v>70.167756484999998</v>
          </cell>
          <cell r="L99">
            <v>166.4152</v>
          </cell>
          <cell r="M99">
            <v>152.708</v>
          </cell>
          <cell r="N99">
            <v>0</v>
          </cell>
          <cell r="P99">
            <v>49.997834830000002</v>
          </cell>
          <cell r="Q99">
            <v>43.848925170000001</v>
          </cell>
          <cell r="R99">
            <v>93.846760000000003</v>
          </cell>
          <cell r="S99">
            <v>26.349110639999999</v>
          </cell>
          <cell r="T99">
            <v>56.393141972999999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50.006442980000003</v>
          </cell>
          <cell r="Z99">
            <v>149.79713770000001</v>
          </cell>
          <cell r="AA99">
            <v>199.80358068000001</v>
          </cell>
          <cell r="AB99">
            <v>47.192062036000003</v>
          </cell>
          <cell r="AC99">
            <v>62.946082410999999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283.85210000000001</v>
          </cell>
          <cell r="D101">
            <v>206.28360000000001</v>
          </cell>
          <cell r="E101">
            <v>0</v>
          </cell>
          <cell r="G101">
            <v>16.698978480000001</v>
          </cell>
          <cell r="H101">
            <v>119.70185076999999</v>
          </cell>
          <cell r="I101">
            <v>136.40082924999999</v>
          </cell>
          <cell r="J101">
            <v>42.170500331</v>
          </cell>
          <cell r="K101">
            <v>48.053486040999999</v>
          </cell>
          <cell r="L101">
            <v>36.419199999999996</v>
          </cell>
          <cell r="M101">
            <v>36.419199999999996</v>
          </cell>
          <cell r="N101">
            <v>0</v>
          </cell>
          <cell r="P101">
            <v>9.7704000000000004</v>
          </cell>
          <cell r="Q101">
            <v>5.9668550000000001E-2</v>
          </cell>
          <cell r="R101">
            <v>9.83006855</v>
          </cell>
          <cell r="S101">
            <v>0.16383816800000001</v>
          </cell>
          <cell r="T101">
            <v>26.991445584000001</v>
          </cell>
          <cell r="U101">
            <v>320.2713</v>
          </cell>
          <cell r="V101">
            <v>242.7028</v>
          </cell>
          <cell r="W101">
            <v>0</v>
          </cell>
          <cell r="Y101">
            <v>26.46937848</v>
          </cell>
          <cell r="Z101">
            <v>119.76151932</v>
          </cell>
          <cell r="AA101">
            <v>146.23089780000001</v>
          </cell>
          <cell r="AB101">
            <v>37.393771880000003</v>
          </cell>
          <cell r="AC101">
            <v>45.658445761000003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263.68310000000002</v>
          </cell>
          <cell r="D103">
            <v>197.05869999999999</v>
          </cell>
          <cell r="E103">
            <v>0</v>
          </cell>
          <cell r="G103">
            <v>11.102016219999999</v>
          </cell>
          <cell r="H103">
            <v>140.67752973</v>
          </cell>
          <cell r="I103">
            <v>151.77954595</v>
          </cell>
          <cell r="J103">
            <v>53.35098447</v>
          </cell>
          <cell r="K103">
            <v>57.561347675</v>
          </cell>
          <cell r="L103">
            <v>79.370500000000007</v>
          </cell>
          <cell r="M103">
            <v>79.370500000000007</v>
          </cell>
          <cell r="N103">
            <v>0</v>
          </cell>
          <cell r="P103">
            <v>69.16368129</v>
          </cell>
          <cell r="Q103">
            <v>4.6243999999999996</v>
          </cell>
          <cell r="R103">
            <v>73.788081289999994</v>
          </cell>
          <cell r="S103">
            <v>5.8263460609999997</v>
          </cell>
          <cell r="T103">
            <v>92.966632804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80.265697509999995</v>
          </cell>
          <cell r="Z103">
            <v>145.30192973000001</v>
          </cell>
          <cell r="AA103">
            <v>225.56762724000001</v>
          </cell>
          <cell r="AB103">
            <v>42.355459826000001</v>
          </cell>
          <cell r="AC103">
            <v>65.752881544000005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0.20448279999999999</v>
          </cell>
          <cell r="H104">
            <v>188.66070001</v>
          </cell>
          <cell r="I104">
            <v>188.86518280999999</v>
          </cell>
          <cell r="J104">
            <v>60.887315899000001</v>
          </cell>
          <cell r="K104">
            <v>60.953309552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11.59315</v>
          </cell>
          <cell r="Q104">
            <v>42.619529999999997</v>
          </cell>
          <cell r="R104">
            <v>54.212679999999999</v>
          </cell>
          <cell r="S104">
            <v>78.615427240000002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11.797632800000001</v>
          </cell>
          <cell r="Z104">
            <v>231.28023001</v>
          </cell>
          <cell r="AA104">
            <v>243.07786281</v>
          </cell>
          <cell r="AB104">
            <v>63.527198038000002</v>
          </cell>
          <cell r="AC104">
            <v>66.767728173999998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1.19354695</v>
          </cell>
          <cell r="H106">
            <v>211.04256444999999</v>
          </cell>
          <cell r="I106">
            <v>212.2361114</v>
          </cell>
          <cell r="J106">
            <v>66.271722205000003</v>
          </cell>
          <cell r="K106">
            <v>66.646520588000001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21.167915000000001</v>
          </cell>
          <cell r="Q106">
            <v>14.59479</v>
          </cell>
          <cell r="R106">
            <v>35.762704999999997</v>
          </cell>
          <cell r="S106">
            <v>26.794131092000001</v>
          </cell>
          <cell r="T106">
            <v>65.655662464000002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22.361461949999999</v>
          </cell>
          <cell r="Z106">
            <v>225.63735445</v>
          </cell>
          <cell r="AA106">
            <v>247.99881640000001</v>
          </cell>
          <cell r="AB106">
            <v>60.505484265</v>
          </cell>
          <cell r="AC106">
            <v>66.501792312000006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1.7754133400000001</v>
          </cell>
          <cell r="H107">
            <v>181.69567308000001</v>
          </cell>
          <cell r="I107">
            <v>183.47108642000001</v>
          </cell>
          <cell r="J107">
            <v>59.932419912999997</v>
          </cell>
          <cell r="K107">
            <v>60.518041001999997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44.489462000000003</v>
          </cell>
          <cell r="Z107">
            <v>209.07283441999999</v>
          </cell>
          <cell r="AA107">
            <v>253.56229642</v>
          </cell>
          <cell r="AB107">
            <v>55.318322618000003</v>
          </cell>
          <cell r="AC107">
            <v>67.089734332000006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249.01405500000001</v>
          </cell>
          <cell r="D108">
            <v>187.01295500000001</v>
          </cell>
          <cell r="E108">
            <v>0</v>
          </cell>
          <cell r="G108">
            <v>1.8059381000000001</v>
          </cell>
          <cell r="H108">
            <v>146.44825951000001</v>
          </cell>
          <cell r="I108">
            <v>148.25419761000001</v>
          </cell>
          <cell r="J108">
            <v>58.811242405999998</v>
          </cell>
          <cell r="K108">
            <v>59.536477814000001</v>
          </cell>
          <cell r="L108">
            <v>136.46514500000001</v>
          </cell>
          <cell r="M108">
            <v>136.46514500000001</v>
          </cell>
          <cell r="N108">
            <v>0</v>
          </cell>
          <cell r="P108">
            <v>75.209376340000006</v>
          </cell>
          <cell r="Q108">
            <v>50.292200989999998</v>
          </cell>
          <cell r="R108">
            <v>125.50157733</v>
          </cell>
          <cell r="S108">
            <v>36.853513759999998</v>
          </cell>
          <cell r="T108">
            <v>91.966030834999998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77.015314439999997</v>
          </cell>
          <cell r="Z108">
            <v>196.74046050000001</v>
          </cell>
          <cell r="AA108">
            <v>273.75577493999998</v>
          </cell>
          <cell r="AB108">
            <v>51.037892706000001</v>
          </cell>
          <cell r="AC108">
            <v>71.017002977000004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276.75300329999999</v>
          </cell>
          <cell r="E109">
            <v>0</v>
          </cell>
          <cell r="G109">
            <v>45.697331849999998</v>
          </cell>
          <cell r="H109">
            <v>175.05731628999999</v>
          </cell>
          <cell r="I109">
            <v>220.75464814</v>
          </cell>
          <cell r="J109">
            <v>54.398940746999997</v>
          </cell>
          <cell r="K109">
            <v>68.599355219000003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55.56536346</v>
          </cell>
          <cell r="Q109">
            <v>6.5465059800000001</v>
          </cell>
          <cell r="R109">
            <v>62.11186944</v>
          </cell>
          <cell r="S109">
            <v>9.7413319880000007</v>
          </cell>
          <cell r="T109">
            <v>92.423705482000003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101.26269531</v>
          </cell>
          <cell r="Z109">
            <v>181.60382226999999</v>
          </cell>
          <cell r="AA109">
            <v>282.86651757999999</v>
          </cell>
          <cell r="AB109">
            <v>46.684043150999997</v>
          </cell>
          <cell r="AC109">
            <v>72.715169470000006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0.94413645000000002</v>
          </cell>
          <cell r="H110">
            <v>184.52193242999999</v>
          </cell>
          <cell r="I110">
            <v>185.46606887999999</v>
          </cell>
          <cell r="J110">
            <v>64.609605634000005</v>
          </cell>
          <cell r="K110">
            <v>64.940191179999999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21.968815859999999</v>
          </cell>
          <cell r="Q110">
            <v>5.3220000000000001</v>
          </cell>
          <cell r="R110">
            <v>27.290815859999999</v>
          </cell>
          <cell r="S110">
            <v>4.9969391170000002</v>
          </cell>
          <cell r="T110">
            <v>25.62392809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22.912952310000001</v>
          </cell>
          <cell r="Z110">
            <v>189.84393243</v>
          </cell>
          <cell r="AA110">
            <v>212.75688474</v>
          </cell>
          <cell r="AB110">
            <v>48.417173874</v>
          </cell>
          <cell r="AC110">
            <v>54.260818080999996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121.38855599999999</v>
          </cell>
          <cell r="E111">
            <v>0</v>
          </cell>
          <cell r="G111">
            <v>0</v>
          </cell>
          <cell r="H111">
            <v>94.743712909999999</v>
          </cell>
          <cell r="I111">
            <v>94.743712909999999</v>
          </cell>
          <cell r="J111">
            <v>58.633775972999999</v>
          </cell>
          <cell r="K111">
            <v>58.633775972999999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108.97744400000001</v>
          </cell>
          <cell r="Q111">
            <v>122.09910000000001</v>
          </cell>
          <cell r="R111">
            <v>231.07654400000001</v>
          </cell>
          <cell r="S111">
            <v>52.805012564000002</v>
          </cell>
          <cell r="T111">
            <v>99.935214994000006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108.97744400000001</v>
          </cell>
          <cell r="Z111">
            <v>216.84281290999999</v>
          </cell>
          <cell r="AA111">
            <v>325.82025691000001</v>
          </cell>
          <cell r="AB111">
            <v>55.202709722000002</v>
          </cell>
          <cell r="AC111">
            <v>82.945617713999994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6.7257224600000001</v>
          </cell>
          <cell r="H113">
            <v>178.68769979999999</v>
          </cell>
          <cell r="I113">
            <v>185.41342226</v>
          </cell>
          <cell r="J113">
            <v>44.950053404999998</v>
          </cell>
          <cell r="K113">
            <v>46.641952646999997</v>
          </cell>
          <cell r="L113">
            <v>1.601</v>
          </cell>
          <cell r="M113">
            <v>1.601</v>
          </cell>
          <cell r="N113">
            <v>0</v>
          </cell>
          <cell r="P113">
            <v>0.39589999999999997</v>
          </cell>
          <cell r="Q113">
            <v>1.20066725</v>
          </cell>
          <cell r="R113">
            <v>1.5965672500000001</v>
          </cell>
          <cell r="S113">
            <v>74.994831355000002</v>
          </cell>
          <cell r="T113">
            <v>99.723126171000004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7.1216224600000002</v>
          </cell>
          <cell r="Z113">
            <v>179.88836705</v>
          </cell>
          <cell r="AA113">
            <v>187.00998951</v>
          </cell>
          <cell r="AB113">
            <v>45.070570959999998</v>
          </cell>
          <cell r="AC113">
            <v>46.854875280000002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313.16050000000001</v>
          </cell>
          <cell r="D115">
            <v>234.86940000000001</v>
          </cell>
          <cell r="E115">
            <v>0</v>
          </cell>
          <cell r="G115">
            <v>10.055937950000001</v>
          </cell>
          <cell r="H115">
            <v>186.10266679</v>
          </cell>
          <cell r="I115">
            <v>196.15860473999999</v>
          </cell>
          <cell r="J115">
            <v>59.427247942000001</v>
          </cell>
          <cell r="K115">
            <v>62.638361076999999</v>
          </cell>
          <cell r="L115">
            <v>92.081599999999995</v>
          </cell>
          <cell r="M115">
            <v>92.081599999999995</v>
          </cell>
          <cell r="N115">
            <v>0</v>
          </cell>
          <cell r="P115">
            <v>75.645211290000006</v>
          </cell>
          <cell r="Q115">
            <v>11.07963056</v>
          </cell>
          <cell r="R115">
            <v>86.724841850000004</v>
          </cell>
          <cell r="S115">
            <v>12.032404476</v>
          </cell>
          <cell r="T115">
            <v>94.182596576999998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85.701149240000007</v>
          </cell>
          <cell r="Z115">
            <v>197.18229735</v>
          </cell>
          <cell r="AA115">
            <v>282.88344659000001</v>
          </cell>
          <cell r="AB115">
            <v>48.657900388000002</v>
          </cell>
          <cell r="AC115">
            <v>69.806036093000003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344.56143500000002</v>
          </cell>
          <cell r="D116">
            <v>260.61103500000002</v>
          </cell>
          <cell r="E116">
            <v>0</v>
          </cell>
          <cell r="G116">
            <v>26.596044190000001</v>
          </cell>
          <cell r="H116">
            <v>189.96179746000001</v>
          </cell>
          <cell r="I116">
            <v>216.55784165</v>
          </cell>
          <cell r="J116">
            <v>55.131473857000003</v>
          </cell>
          <cell r="K116">
            <v>62.850284348000002</v>
          </cell>
          <cell r="L116">
            <v>64.990264999999994</v>
          </cell>
          <cell r="M116">
            <v>64.990264999999994</v>
          </cell>
          <cell r="N116">
            <v>0</v>
          </cell>
          <cell r="P116">
            <v>17.82919231</v>
          </cell>
          <cell r="Q116">
            <v>1.6573850000000001</v>
          </cell>
          <cell r="R116">
            <v>19.486577310000001</v>
          </cell>
          <cell r="S116">
            <v>2.5502050189999999</v>
          </cell>
          <cell r="T116">
            <v>29.983840363999999</v>
          </cell>
          <cell r="U116">
            <v>409.55169999999998</v>
          </cell>
          <cell r="V116">
            <v>325.60129999999998</v>
          </cell>
          <cell r="W116">
            <v>0</v>
          </cell>
          <cell r="Y116">
            <v>44.425236499999997</v>
          </cell>
          <cell r="Z116">
            <v>191.61918245999999</v>
          </cell>
          <cell r="AA116">
            <v>236.04441896</v>
          </cell>
          <cell r="AB116">
            <v>46.787544150999999</v>
          </cell>
          <cell r="AC116">
            <v>57.634828267000003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2.08835025</v>
          </cell>
          <cell r="H117">
            <v>189.39713563000001</v>
          </cell>
          <cell r="I117">
            <v>191.48548588</v>
          </cell>
          <cell r="J117">
            <v>59.357070972999999</v>
          </cell>
          <cell r="K117">
            <v>60.011560035999999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24.235997000000001</v>
          </cell>
          <cell r="Q117">
            <v>44.485748000000001</v>
          </cell>
          <cell r="R117">
            <v>68.721744999999999</v>
          </cell>
          <cell r="S117">
            <v>44.614237003</v>
          </cell>
          <cell r="T117">
            <v>68.920235278000007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26.324347249999999</v>
          </cell>
          <cell r="Z117">
            <v>233.88288363000001</v>
          </cell>
          <cell r="AA117">
            <v>260.20723088</v>
          </cell>
          <cell r="AB117">
            <v>55.846894200999998</v>
          </cell>
          <cell r="AC117">
            <v>62.132660021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17.31527032</v>
          </cell>
          <cell r="H118">
            <v>254.62959167</v>
          </cell>
          <cell r="I118">
            <v>271.94486198999999</v>
          </cell>
          <cell r="J118">
            <v>61.096463288000002</v>
          </cell>
          <cell r="K118">
            <v>65.251132706000007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6.7661949999999997</v>
          </cell>
          <cell r="Q118">
            <v>0</v>
          </cell>
          <cell r="R118">
            <v>6.7661949999999997</v>
          </cell>
          <cell r="S118">
            <v>0</v>
          </cell>
          <cell r="T118">
            <v>82.828716228999994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24.08146532</v>
          </cell>
          <cell r="Z118">
            <v>254.62959167</v>
          </cell>
          <cell r="AA118">
            <v>278.71105698999997</v>
          </cell>
          <cell r="AB118">
            <v>59.921953236</v>
          </cell>
          <cell r="AC118">
            <v>65.589041766999998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260.3682</v>
          </cell>
          <cell r="E119">
            <v>0</v>
          </cell>
          <cell r="G119">
            <v>0.75938035999999998</v>
          </cell>
          <cell r="H119">
            <v>207.88513516</v>
          </cell>
          <cell r="I119">
            <v>208.64451552</v>
          </cell>
          <cell r="J119">
            <v>60.119227688999999</v>
          </cell>
          <cell r="K119">
            <v>60.338836276000002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63.848498999999997</v>
          </cell>
          <cell r="Q119">
            <v>14.378740000000001</v>
          </cell>
          <cell r="R119">
            <v>78.227238999999997</v>
          </cell>
          <cell r="S119">
            <v>18.137615767</v>
          </cell>
          <cell r="T119">
            <v>98.677325237000005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64.607879359999998</v>
          </cell>
          <cell r="Z119">
            <v>222.26387516</v>
          </cell>
          <cell r="AA119">
            <v>286.87175452000002</v>
          </cell>
          <cell r="AB119">
            <v>52.289520506999999</v>
          </cell>
          <cell r="AC119">
            <v>67.489089175000004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</v>
          </cell>
          <cell r="H120">
            <v>197.58770025000001</v>
          </cell>
          <cell r="I120">
            <v>197.58770025000001</v>
          </cell>
          <cell r="J120">
            <v>59.920436793999997</v>
          </cell>
          <cell r="K120">
            <v>59.920436793999997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61.197678000000003</v>
          </cell>
          <cell r="Q120">
            <v>6.7637729999999996</v>
          </cell>
          <cell r="R120">
            <v>67.961450999999997</v>
          </cell>
          <cell r="S120">
            <v>6.9342800110000002</v>
          </cell>
          <cell r="T120">
            <v>69.674681750000005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61.197678000000003</v>
          </cell>
          <cell r="Z120">
            <v>204.35147325</v>
          </cell>
          <cell r="AA120">
            <v>265.54915125000002</v>
          </cell>
          <cell r="AB120">
            <v>47.824872884999998</v>
          </cell>
          <cell r="AC120">
            <v>62.147114485000003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383.97452497</v>
          </cell>
          <cell r="D121">
            <v>262.68022496999998</v>
          </cell>
          <cell r="E121">
            <v>0</v>
          </cell>
          <cell r="G121">
            <v>14.22987292</v>
          </cell>
          <cell r="H121">
            <v>204.52646056</v>
          </cell>
          <cell r="I121">
            <v>218.75633348</v>
          </cell>
          <cell r="J121">
            <v>53.265632811000003</v>
          </cell>
          <cell r="K121">
            <v>56.971574740999998</v>
          </cell>
          <cell r="L121">
            <v>51.635375029999999</v>
          </cell>
          <cell r="M121">
            <v>41.854575029999999</v>
          </cell>
          <cell r="N121">
            <v>0</v>
          </cell>
          <cell r="P121">
            <v>12.861194640000001</v>
          </cell>
          <cell r="Q121">
            <v>11.44489649</v>
          </cell>
          <cell r="R121">
            <v>24.306091129999999</v>
          </cell>
          <cell r="S121">
            <v>22.164836573999999</v>
          </cell>
          <cell r="T121">
            <v>47.072556587000001</v>
          </cell>
          <cell r="U121">
            <v>435.60989999999998</v>
          </cell>
          <cell r="V121">
            <v>304.53480000000002</v>
          </cell>
          <cell r="W121">
            <v>0</v>
          </cell>
          <cell r="Y121">
            <v>27.091067559999999</v>
          </cell>
          <cell r="Z121">
            <v>215.97135704999999</v>
          </cell>
          <cell r="AA121">
            <v>243.06242460999999</v>
          </cell>
          <cell r="AB121">
            <v>49.579074546000001</v>
          </cell>
          <cell r="AC121">
            <v>55.798186545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0.82828544000000004</v>
          </cell>
          <cell r="H122">
            <v>160.66803533000001</v>
          </cell>
          <cell r="I122">
            <v>161.49632077000001</v>
          </cell>
          <cell r="J122">
            <v>58.547263575000002</v>
          </cell>
          <cell r="K122">
            <v>58.849089921000001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112.162781</v>
          </cell>
          <cell r="Q122">
            <v>3.3648617000000001</v>
          </cell>
          <cell r="R122">
            <v>115.5276427</v>
          </cell>
          <cell r="S122">
            <v>2.0738018450000002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112.99106644</v>
          </cell>
          <cell r="Z122">
            <v>164.03289702999999</v>
          </cell>
          <cell r="AA122">
            <v>277.02396347000001</v>
          </cell>
          <cell r="AB122">
            <v>37.563621394000002</v>
          </cell>
          <cell r="AC122">
            <v>63.438636207999998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309.71030000000002</v>
          </cell>
          <cell r="E124">
            <v>0</v>
          </cell>
          <cell r="G124">
            <v>0</v>
          </cell>
          <cell r="H124">
            <v>309.71030000000002</v>
          </cell>
          <cell r="I124">
            <v>309.71030000000002</v>
          </cell>
          <cell r="J124">
            <v>77.547133293000002</v>
          </cell>
          <cell r="K124">
            <v>77.547133293000002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315.8596</v>
          </cell>
          <cell r="W124">
            <v>0</v>
          </cell>
          <cell r="Y124">
            <v>0</v>
          </cell>
          <cell r="Z124">
            <v>315.8596</v>
          </cell>
          <cell r="AA124">
            <v>315.8596</v>
          </cell>
          <cell r="AB124">
            <v>71.721234608000003</v>
          </cell>
          <cell r="AC124">
            <v>71.721234608000003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1.14778745</v>
          </cell>
          <cell r="H125">
            <v>209.1983481</v>
          </cell>
          <cell r="I125">
            <v>210.34613555000001</v>
          </cell>
          <cell r="J125">
            <v>64.983849614999997</v>
          </cell>
          <cell r="K125">
            <v>65.340389939999994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77.788055</v>
          </cell>
          <cell r="Q125">
            <v>25.24156</v>
          </cell>
          <cell r="R125">
            <v>103.02961500000001</v>
          </cell>
          <cell r="S125">
            <v>21.205781663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78.935842449999996</v>
          </cell>
          <cell r="Z125">
            <v>234.4399081</v>
          </cell>
          <cell r="AA125">
            <v>313.37575055000002</v>
          </cell>
          <cell r="AB125">
            <v>53.166389979000002</v>
          </cell>
          <cell r="AC125">
            <v>71.067496566000003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0.23114699999999999</v>
          </cell>
          <cell r="H126">
            <v>179.591375</v>
          </cell>
          <cell r="I126">
            <v>179.82252199999999</v>
          </cell>
          <cell r="J126">
            <v>61.393905423</v>
          </cell>
          <cell r="K126">
            <v>61.472923788999999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59.606498999999999</v>
          </cell>
          <cell r="Q126">
            <v>57.954568999999999</v>
          </cell>
          <cell r="R126">
            <v>117.56106800000001</v>
          </cell>
          <cell r="S126">
            <v>38.597224251</v>
          </cell>
          <cell r="T126">
            <v>78.294619096000005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59.837645999999999</v>
          </cell>
          <cell r="Z126">
            <v>237.54594399999999</v>
          </cell>
          <cell r="AA126">
            <v>297.38359000000003</v>
          </cell>
          <cell r="AB126">
            <v>53.66144079</v>
          </cell>
          <cell r="AC126">
            <v>67.178717673999998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228.46480238000001</v>
          </cell>
          <cell r="D127">
            <v>171.33570237999999</v>
          </cell>
          <cell r="E127">
            <v>0</v>
          </cell>
          <cell r="G127">
            <v>1.46800928</v>
          </cell>
          <cell r="H127">
            <v>139.51034211000001</v>
          </cell>
          <cell r="I127">
            <v>140.97835139</v>
          </cell>
          <cell r="J127">
            <v>61.064260515000001</v>
          </cell>
          <cell r="K127">
            <v>61.706814319000003</v>
          </cell>
          <cell r="L127">
            <v>215.05959762000001</v>
          </cell>
          <cell r="M127">
            <v>179.58829761999999</v>
          </cell>
          <cell r="N127">
            <v>0</v>
          </cell>
          <cell r="P127">
            <v>91.118230999999994</v>
          </cell>
          <cell r="Q127">
            <v>77.836105599999996</v>
          </cell>
          <cell r="R127">
            <v>168.9543366</v>
          </cell>
          <cell r="S127">
            <v>36.192807232</v>
          </cell>
          <cell r="T127">
            <v>78.561635226000007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92.586240279999998</v>
          </cell>
          <cell r="Z127">
            <v>217.34644771000001</v>
          </cell>
          <cell r="AA127">
            <v>309.93268798999998</v>
          </cell>
          <cell r="AB127">
            <v>49.004394732000002</v>
          </cell>
          <cell r="AC127">
            <v>69.879512375999994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389.03719999999998</v>
          </cell>
          <cell r="D129">
            <v>291.77789999999999</v>
          </cell>
          <cell r="E129">
            <v>0</v>
          </cell>
          <cell r="G129">
            <v>3.241943</v>
          </cell>
          <cell r="H129">
            <v>237.82709714999999</v>
          </cell>
          <cell r="I129">
            <v>241.06904015000001</v>
          </cell>
          <cell r="J129">
            <v>61.132225183000003</v>
          </cell>
          <cell r="K129">
            <v>61.965549863</v>
          </cell>
          <cell r="L129">
            <v>75.77</v>
          </cell>
          <cell r="M129">
            <v>75.77</v>
          </cell>
          <cell r="N129">
            <v>0</v>
          </cell>
          <cell r="P129">
            <v>26.6878414</v>
          </cell>
          <cell r="Q129">
            <v>20.085712099999999</v>
          </cell>
          <cell r="R129">
            <v>46.773553499999998</v>
          </cell>
          <cell r="S129">
            <v>26.508792530000001</v>
          </cell>
          <cell r="T129">
            <v>61.730966741000003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29.929784399999999</v>
          </cell>
          <cell r="Z129">
            <v>257.91280925000001</v>
          </cell>
          <cell r="AA129">
            <v>287.84259365000003</v>
          </cell>
          <cell r="AB129">
            <v>55.488126958999999</v>
          </cell>
          <cell r="AC129">
            <v>61.927309571000002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9.9599999999999994E-2</v>
          </cell>
          <cell r="H130">
            <v>212.61156363000001</v>
          </cell>
          <cell r="I130">
            <v>212.71116362999999</v>
          </cell>
          <cell r="J130">
            <v>62.744094343</v>
          </cell>
          <cell r="K130">
            <v>62.773487437999997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42.629309999999997</v>
          </cell>
          <cell r="Q130">
            <v>13.023322</v>
          </cell>
          <cell r="R130">
            <v>55.652631999999997</v>
          </cell>
          <cell r="S130">
            <v>9.8617003230000009</v>
          </cell>
          <cell r="T130">
            <v>42.142057071000004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42.728909999999999</v>
          </cell>
          <cell r="Z130">
            <v>225.63488563000001</v>
          </cell>
          <cell r="AA130">
            <v>268.36379563000003</v>
          </cell>
          <cell r="AB130">
            <v>47.914173337999998</v>
          </cell>
          <cell r="AC130">
            <v>56.987772016999998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2.5053620099999998</v>
          </cell>
          <cell r="H131">
            <v>219.85491927000001</v>
          </cell>
          <cell r="I131">
            <v>222.36028128000001</v>
          </cell>
          <cell r="J131">
            <v>60.399245123999997</v>
          </cell>
          <cell r="K131">
            <v>61.087526171999997</v>
          </cell>
          <cell r="L131">
            <v>116.39514</v>
          </cell>
          <cell r="M131">
            <v>116.39514</v>
          </cell>
          <cell r="N131">
            <v>0</v>
          </cell>
          <cell r="P131">
            <v>62.630964749999997</v>
          </cell>
          <cell r="Q131">
            <v>53.764175190000003</v>
          </cell>
          <cell r="R131">
            <v>116.39513994000001</v>
          </cell>
          <cell r="S131">
            <v>46.191082539999996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65.136326760000003</v>
          </cell>
          <cell r="Z131">
            <v>273.61909445999999</v>
          </cell>
          <cell r="AA131">
            <v>338.75542122000002</v>
          </cell>
          <cell r="AB131">
            <v>56.956763229000003</v>
          </cell>
          <cell r="AC131">
            <v>70.515591599999993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3.51311178</v>
          </cell>
          <cell r="H132">
            <v>209.08253988000001</v>
          </cell>
          <cell r="I132">
            <v>212.59565165999999</v>
          </cell>
          <cell r="J132">
            <v>64.985665245999996</v>
          </cell>
          <cell r="K132">
            <v>66.077587633999997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76.825526999999994</v>
          </cell>
          <cell r="Q132">
            <v>78.456383000000002</v>
          </cell>
          <cell r="R132">
            <v>155.28191000000001</v>
          </cell>
          <cell r="S132">
            <v>49.392190562000003</v>
          </cell>
          <cell r="T132">
            <v>97.757676257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80.338638779999997</v>
          </cell>
          <cell r="Z132">
            <v>287.53892287999997</v>
          </cell>
          <cell r="AA132">
            <v>367.87756166000003</v>
          </cell>
          <cell r="AB132">
            <v>59.831633244999999</v>
          </cell>
          <cell r="AC132">
            <v>76.548646450000007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477.19300170000002</v>
          </cell>
          <cell r="D133">
            <v>355.81390169999997</v>
          </cell>
          <cell r="E133">
            <v>0</v>
          </cell>
          <cell r="G133">
            <v>11.431220379999999</v>
          </cell>
          <cell r="H133">
            <v>263.68753122999999</v>
          </cell>
          <cell r="I133">
            <v>275.11875161</v>
          </cell>
          <cell r="J133">
            <v>55.258046596</v>
          </cell>
          <cell r="K133">
            <v>57.653559592999997</v>
          </cell>
          <cell r="L133">
            <v>5.1996982999999997</v>
          </cell>
          <cell r="M133">
            <v>5.1996982999999997</v>
          </cell>
          <cell r="N133">
            <v>0</v>
          </cell>
          <cell r="P133">
            <v>0</v>
          </cell>
          <cell r="Q133">
            <v>0.102201</v>
          </cell>
          <cell r="R133">
            <v>0.102201</v>
          </cell>
          <cell r="S133">
            <v>1.965517884</v>
          </cell>
          <cell r="T133">
            <v>1.965517884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11.431220379999999</v>
          </cell>
          <cell r="Z133">
            <v>263.78973223000003</v>
          </cell>
          <cell r="AA133">
            <v>275.22095260999998</v>
          </cell>
          <cell r="AB133">
            <v>54.683607821999999</v>
          </cell>
          <cell r="AC133">
            <v>57.053299647999999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2.9826116599999999</v>
          </cell>
          <cell r="H134">
            <v>190.95682009999999</v>
          </cell>
          <cell r="I134">
            <v>193.93943175999999</v>
          </cell>
          <cell r="J134">
            <v>60.898698132</v>
          </cell>
          <cell r="K134">
            <v>61.849893102999999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113.79533600000001</v>
          </cell>
          <cell r="Q134">
            <v>19.560016999999998</v>
          </cell>
          <cell r="R134">
            <v>133.35535300000001</v>
          </cell>
          <cell r="S134">
            <v>11.530119168000001</v>
          </cell>
          <cell r="T134">
            <v>78.609497720999997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116.77794766</v>
          </cell>
          <cell r="Z134">
            <v>210.5168371</v>
          </cell>
          <cell r="AA134">
            <v>327.29478476000003</v>
          </cell>
          <cell r="AB134">
            <v>43.566550002</v>
          </cell>
          <cell r="AC134">
            <v>67.733796507999998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258.09655099999998</v>
          </cell>
          <cell r="E136">
            <v>0</v>
          </cell>
          <cell r="G136">
            <v>2.0318498800000002</v>
          </cell>
          <cell r="H136">
            <v>219.46940986999999</v>
          </cell>
          <cell r="I136">
            <v>221.50125975</v>
          </cell>
          <cell r="J136">
            <v>64.073449569000005</v>
          </cell>
          <cell r="K136">
            <v>64.666642173</v>
          </cell>
          <cell r="L136">
            <v>153.632249</v>
          </cell>
          <cell r="M136">
            <v>130.456549</v>
          </cell>
          <cell r="N136">
            <v>0</v>
          </cell>
          <cell r="P136">
            <v>114.74616399999999</v>
          </cell>
          <cell r="Q136">
            <v>13.365385</v>
          </cell>
          <cell r="R136">
            <v>128.111549</v>
          </cell>
          <cell r="S136">
            <v>8.6995960070000002</v>
          </cell>
          <cell r="T136">
            <v>83.388448605999997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116.77801388</v>
          </cell>
          <cell r="Z136">
            <v>232.83479487</v>
          </cell>
          <cell r="AA136">
            <v>349.61280875</v>
          </cell>
          <cell r="AB136">
            <v>46.927351649000002</v>
          </cell>
          <cell r="AC136">
            <v>70.463708941999997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0.86096433999999999</v>
          </cell>
          <cell r="H137">
            <v>178.04628337</v>
          </cell>
          <cell r="I137">
            <v>178.90724771000001</v>
          </cell>
          <cell r="J137">
            <v>62.580015891000002</v>
          </cell>
          <cell r="K137">
            <v>62.882629127000001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29.196834259999999</v>
          </cell>
          <cell r="Q137">
            <v>52.09632715</v>
          </cell>
          <cell r="R137">
            <v>81.293161409999996</v>
          </cell>
          <cell r="S137">
            <v>24.248196714999999</v>
          </cell>
          <cell r="T137">
            <v>37.837841501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30.057798600000002</v>
          </cell>
          <cell r="Z137">
            <v>230.14261052000001</v>
          </cell>
          <cell r="AA137">
            <v>260.20040912000002</v>
          </cell>
          <cell r="AB137">
            <v>46.087883298000001</v>
          </cell>
          <cell r="AC137">
            <v>52.107195892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351.471474</v>
          </cell>
          <cell r="D138">
            <v>263.68857400000002</v>
          </cell>
          <cell r="E138">
            <v>0</v>
          </cell>
          <cell r="G138">
            <v>1.6824847599999999</v>
          </cell>
          <cell r="H138">
            <v>221.10116675</v>
          </cell>
          <cell r="I138">
            <v>222.78365151</v>
          </cell>
          <cell r="J138">
            <v>62.907286396000003</v>
          </cell>
          <cell r="K138">
            <v>63.385983783</v>
          </cell>
          <cell r="L138">
            <v>152.08312599999999</v>
          </cell>
          <cell r="M138">
            <v>133.86712600000001</v>
          </cell>
          <cell r="N138">
            <v>0</v>
          </cell>
          <cell r="P138">
            <v>115.62311</v>
          </cell>
          <cell r="Q138">
            <v>8.0726999999999993</v>
          </cell>
          <cell r="R138">
            <v>123.69580999999999</v>
          </cell>
          <cell r="S138">
            <v>5.3080839490000002</v>
          </cell>
          <cell r="T138">
            <v>81.334342114999998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117.30559476000001</v>
          </cell>
          <cell r="Z138">
            <v>229.17386675</v>
          </cell>
          <cell r="AA138">
            <v>346.47946151000002</v>
          </cell>
          <cell r="AB138">
            <v>45.511224949999999</v>
          </cell>
          <cell r="AC138">
            <v>68.806731486999993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7.5703000000000006E-2</v>
          </cell>
          <cell r="H139">
            <v>205.06023887000001</v>
          </cell>
          <cell r="I139">
            <v>205.13594187000001</v>
          </cell>
          <cell r="J139">
            <v>59.028962002999997</v>
          </cell>
          <cell r="K139">
            <v>59.050753987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59.198300000000003</v>
          </cell>
          <cell r="Q139">
            <v>79.341970610000004</v>
          </cell>
          <cell r="R139">
            <v>138.54027060999999</v>
          </cell>
          <cell r="S139">
            <v>50.354050252999997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59.274003</v>
          </cell>
          <cell r="Z139">
            <v>284.40220948000001</v>
          </cell>
          <cell r="AA139">
            <v>343.67621248</v>
          </cell>
          <cell r="AB139">
            <v>56.322020328999997</v>
          </cell>
          <cell r="AC139">
            <v>68.060436875999997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307.68557931999999</v>
          </cell>
          <cell r="I140">
            <v>307.68557931999999</v>
          </cell>
          <cell r="J140">
            <v>70.513401341000005</v>
          </cell>
          <cell r="K140">
            <v>70.513401341000005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376.43967931999998</v>
          </cell>
          <cell r="AA140">
            <v>376.43967931999998</v>
          </cell>
          <cell r="AB140">
            <v>74.527074060000004</v>
          </cell>
          <cell r="AC140">
            <v>74.527074060000004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1.3702945</v>
          </cell>
          <cell r="H141">
            <v>305.33676134000001</v>
          </cell>
          <cell r="I141">
            <v>306.70705584000001</v>
          </cell>
          <cell r="J141">
            <v>64.682975350999996</v>
          </cell>
          <cell r="K141">
            <v>64.973260494000002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4.7229999999999999</v>
          </cell>
          <cell r="Q141">
            <v>5.8463000000000003</v>
          </cell>
          <cell r="R141">
            <v>10.5693</v>
          </cell>
          <cell r="S141">
            <v>13.779084018000001</v>
          </cell>
          <cell r="T141">
            <v>24.910673882000001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6.0932944999999998</v>
          </cell>
          <cell r="Z141">
            <v>311.18306133999999</v>
          </cell>
          <cell r="AA141">
            <v>317.27635584000001</v>
          </cell>
          <cell r="AB141">
            <v>60.484967605999998</v>
          </cell>
          <cell r="AC141">
            <v>61.669327445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359.23745400000001</v>
          </cell>
          <cell r="E142">
            <v>0</v>
          </cell>
          <cell r="G142">
            <v>14.084597779999999</v>
          </cell>
          <cell r="H142">
            <v>306.49641222000002</v>
          </cell>
          <cell r="I142">
            <v>320.58100999999999</v>
          </cell>
          <cell r="J142">
            <v>63.991166331000002</v>
          </cell>
          <cell r="K142">
            <v>66.931787503999999</v>
          </cell>
          <cell r="L142">
            <v>35.649645999999997</v>
          </cell>
          <cell r="M142">
            <v>11.264646000000001</v>
          </cell>
          <cell r="N142">
            <v>0</v>
          </cell>
          <cell r="P142">
            <v>10.6755</v>
          </cell>
          <cell r="Q142">
            <v>0.51445987999999998</v>
          </cell>
          <cell r="R142">
            <v>11.18995988</v>
          </cell>
          <cell r="S142">
            <v>1.4430995470000001</v>
          </cell>
          <cell r="T142">
            <v>31.388698445999999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24.760097779999999</v>
          </cell>
          <cell r="Z142">
            <v>307.01087209999997</v>
          </cell>
          <cell r="AA142">
            <v>331.77096988</v>
          </cell>
          <cell r="AB142">
            <v>59.658198241999997</v>
          </cell>
          <cell r="AC142">
            <v>64.469567988999998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361.70850000000002</v>
          </cell>
          <cell r="E143">
            <v>0</v>
          </cell>
          <cell r="G143">
            <v>73.352735249999995</v>
          </cell>
          <cell r="H143">
            <v>242.04707046999999</v>
          </cell>
          <cell r="I143">
            <v>315.39980572000002</v>
          </cell>
          <cell r="J143">
            <v>53.989763672999999</v>
          </cell>
          <cell r="K143">
            <v>70.351444205999996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53.229500000000002</v>
          </cell>
          <cell r="Q143">
            <v>15.678875850000001</v>
          </cell>
          <cell r="R143">
            <v>68.908375849999999</v>
          </cell>
          <cell r="S143">
            <v>22.517802762999999</v>
          </cell>
          <cell r="T143">
            <v>98.965335967000001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126.58223525</v>
          </cell>
          <cell r="Z143">
            <v>257.72594631999999</v>
          </cell>
          <cell r="AA143">
            <v>384.30818156999999</v>
          </cell>
          <cell r="AB143">
            <v>49.758933130999999</v>
          </cell>
          <cell r="AC143">
            <v>74.198059533000006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259.96826338</v>
          </cell>
          <cell r="E144">
            <v>0</v>
          </cell>
          <cell r="G144">
            <v>3.1055715300000002</v>
          </cell>
          <cell r="H144">
            <v>213.25171559</v>
          </cell>
          <cell r="I144">
            <v>216.35728712</v>
          </cell>
          <cell r="J144">
            <v>61.826631777000003</v>
          </cell>
          <cell r="K144">
            <v>62.727009187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94.826301619999995</v>
          </cell>
          <cell r="Q144">
            <v>2.0150350000000001</v>
          </cell>
          <cell r="R144">
            <v>96.841336620000007</v>
          </cell>
          <cell r="S144">
            <v>1.1330763109999999</v>
          </cell>
          <cell r="T144">
            <v>54.454947173000001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97.931873150000001</v>
          </cell>
          <cell r="Z144">
            <v>215.26675058999999</v>
          </cell>
          <cell r="AA144">
            <v>313.19862374000002</v>
          </cell>
          <cell r="AB144">
            <v>41.179170755000001</v>
          </cell>
          <cell r="AC144">
            <v>59.912920003000004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22.38429631</v>
          </cell>
          <cell r="H145">
            <v>152.30477589</v>
          </cell>
          <cell r="I145">
            <v>174.6890722</v>
          </cell>
          <cell r="J145">
            <v>57.116272535999997</v>
          </cell>
          <cell r="K145">
            <v>65.510674886000004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42.543470030000002</v>
          </cell>
          <cell r="Q145">
            <v>160.46834870000001</v>
          </cell>
          <cell r="R145">
            <v>203.01181872999999</v>
          </cell>
          <cell r="S145">
            <v>62.398866900999998</v>
          </cell>
          <cell r="T145">
            <v>78.942093932000006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64.927766340000005</v>
          </cell>
          <cell r="Z145">
            <v>312.77312459000001</v>
          </cell>
          <cell r="AA145">
            <v>377.70089093000001</v>
          </cell>
          <cell r="AB145">
            <v>59.709708106999997</v>
          </cell>
          <cell r="AC145">
            <v>72.104692431000004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312.57382704999998</v>
          </cell>
          <cell r="E146">
            <v>0</v>
          </cell>
          <cell r="G146">
            <v>3.8122181999999998</v>
          </cell>
          <cell r="H146">
            <v>246.08538754</v>
          </cell>
          <cell r="I146">
            <v>249.89760573999999</v>
          </cell>
          <cell r="J146">
            <v>59.060229309999997</v>
          </cell>
          <cell r="K146">
            <v>59.975157592999999</v>
          </cell>
          <cell r="L146">
            <v>111.63107295</v>
          </cell>
          <cell r="M146">
            <v>87.801972950000007</v>
          </cell>
          <cell r="N146">
            <v>0</v>
          </cell>
          <cell r="P146">
            <v>46.141365950000001</v>
          </cell>
          <cell r="Q146">
            <v>5.7650069999999998</v>
          </cell>
          <cell r="R146">
            <v>51.906372949999998</v>
          </cell>
          <cell r="S146">
            <v>5.1643389669999999</v>
          </cell>
          <cell r="T146">
            <v>46.498140327999998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49.953584149999998</v>
          </cell>
          <cell r="Z146">
            <v>251.85039454</v>
          </cell>
          <cell r="AA146">
            <v>301.80397869000001</v>
          </cell>
          <cell r="AB146">
            <v>47.671888174999999</v>
          </cell>
          <cell r="AC146">
            <v>57.127428961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388.26930800000002</v>
          </cell>
          <cell r="D147">
            <v>291.54880800000001</v>
          </cell>
          <cell r="E147">
            <v>0</v>
          </cell>
          <cell r="G147">
            <v>3.1233381800000002</v>
          </cell>
          <cell r="H147">
            <v>272.34328873999999</v>
          </cell>
          <cell r="I147">
            <v>275.46662692000001</v>
          </cell>
          <cell r="J147">
            <v>70.142883593999997</v>
          </cell>
          <cell r="K147">
            <v>70.947309313999995</v>
          </cell>
          <cell r="L147">
            <v>153.40719200000001</v>
          </cell>
          <cell r="M147">
            <v>153.40719200000001</v>
          </cell>
          <cell r="N147">
            <v>0</v>
          </cell>
          <cell r="P147">
            <v>112.93741199999999</v>
          </cell>
          <cell r="Q147">
            <v>21.407779999999999</v>
          </cell>
          <cell r="R147">
            <v>134.345192</v>
          </cell>
          <cell r="S147">
            <v>13.954873771000001</v>
          </cell>
          <cell r="T147">
            <v>87.574246192999993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116.06075018</v>
          </cell>
          <cell r="Z147">
            <v>293.75106873999999</v>
          </cell>
          <cell r="AA147">
            <v>409.81181892000001</v>
          </cell>
          <cell r="AB147">
            <v>54.229982053999997</v>
          </cell>
          <cell r="AC147">
            <v>75.656193118999994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0.67424280000000003</v>
          </cell>
          <cell r="H148">
            <v>279.72208157</v>
          </cell>
          <cell r="I148">
            <v>280.39632437</v>
          </cell>
          <cell r="J148">
            <v>62.371527821000001</v>
          </cell>
          <cell r="K148">
            <v>62.521868306999998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47.327321499999996</v>
          </cell>
          <cell r="Q148">
            <v>30.850351499999999</v>
          </cell>
          <cell r="R148">
            <v>78.177672999999999</v>
          </cell>
          <cell r="S148">
            <v>32.614916317999999</v>
          </cell>
          <cell r="T148">
            <v>82.649245108000002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48.001564299999998</v>
          </cell>
          <cell r="Z148">
            <v>310.57243306999999</v>
          </cell>
          <cell r="AA148">
            <v>358.57399736999997</v>
          </cell>
          <cell r="AB148">
            <v>57.188613975999999</v>
          </cell>
          <cell r="AC148">
            <v>66.027592064999993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0.1670365</v>
          </cell>
          <cell r="H149">
            <v>258.86520160999999</v>
          </cell>
          <cell r="I149">
            <v>259.03223810999998</v>
          </cell>
          <cell r="J149">
            <v>57.659293038999998</v>
          </cell>
          <cell r="K149">
            <v>57.696498527999999</v>
          </cell>
          <cell r="L149">
            <v>97.9876</v>
          </cell>
          <cell r="M149">
            <v>97.9876</v>
          </cell>
          <cell r="N149">
            <v>0</v>
          </cell>
          <cell r="P149">
            <v>71.181700000000006</v>
          </cell>
          <cell r="Q149">
            <v>0.62150000000000005</v>
          </cell>
          <cell r="R149">
            <v>71.803200000000004</v>
          </cell>
          <cell r="S149">
            <v>0.63426392700000001</v>
          </cell>
          <cell r="T149">
            <v>73.277843318999999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71.348736500000001</v>
          </cell>
          <cell r="Z149">
            <v>259.48670161000001</v>
          </cell>
          <cell r="AA149">
            <v>330.83543810999998</v>
          </cell>
          <cell r="AB149">
            <v>47.442993565000002</v>
          </cell>
          <cell r="AC149">
            <v>60.487968993999999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415.51510000000002</v>
          </cell>
          <cell r="E150">
            <v>0</v>
          </cell>
          <cell r="G150">
            <v>86.184743810000001</v>
          </cell>
          <cell r="H150">
            <v>243.09473869999999</v>
          </cell>
          <cell r="I150">
            <v>329.27948250999998</v>
          </cell>
          <cell r="J150">
            <v>48.272352251000001</v>
          </cell>
          <cell r="K150">
            <v>65.386421991999995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18.034034999999999</v>
          </cell>
          <cell r="Q150">
            <v>8.3271867999999998</v>
          </cell>
          <cell r="R150">
            <v>26.361221799999999</v>
          </cell>
          <cell r="S150">
            <v>19.067782878999999</v>
          </cell>
          <cell r="T150">
            <v>60.362528879999999</v>
          </cell>
          <cell r="U150">
            <v>547.26149999999996</v>
          </cell>
          <cell r="V150">
            <v>459.1866</v>
          </cell>
          <cell r="W150">
            <v>0</v>
          </cell>
          <cell r="Y150">
            <v>104.21877881</v>
          </cell>
          <cell r="Z150">
            <v>251.42192549999999</v>
          </cell>
          <cell r="AA150">
            <v>355.64070430999999</v>
          </cell>
          <cell r="AB150">
            <v>45.941825891000001</v>
          </cell>
          <cell r="AC150">
            <v>64.985515024999998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6.43E-3</v>
          </cell>
          <cell r="H151">
            <v>261.06701864000001</v>
          </cell>
          <cell r="I151">
            <v>261.07344863999998</v>
          </cell>
          <cell r="J151">
            <v>61.396906111</v>
          </cell>
          <cell r="K151">
            <v>61.398418298000003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45.146188860000002</v>
          </cell>
          <cell r="Q151">
            <v>16.144121999999999</v>
          </cell>
          <cell r="R151">
            <v>61.290310859999998</v>
          </cell>
          <cell r="S151">
            <v>13.094122474000001</v>
          </cell>
          <cell r="T151">
            <v>49.711147926000002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45.152618859999997</v>
          </cell>
          <cell r="Z151">
            <v>277.21114064</v>
          </cell>
          <cell r="AA151">
            <v>322.36375950000001</v>
          </cell>
          <cell r="AB151">
            <v>50.539410064999998</v>
          </cell>
          <cell r="AC151">
            <v>58.771354549000002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44.518453340000001</v>
          </cell>
          <cell r="H152">
            <v>424.18269070999997</v>
          </cell>
          <cell r="I152">
            <v>468.70114404999998</v>
          </cell>
          <cell r="J152">
            <v>82.976260174999993</v>
          </cell>
          <cell r="K152">
            <v>91.684712564999998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19.525172999999999</v>
          </cell>
          <cell r="Q152">
            <v>10.542438000000001</v>
          </cell>
          <cell r="R152">
            <v>30.067610999999999</v>
          </cell>
          <cell r="S152">
            <v>19.138595654</v>
          </cell>
          <cell r="T152">
            <v>54.584323777999998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64.043626340000003</v>
          </cell>
          <cell r="Z152">
            <v>434.72512870999998</v>
          </cell>
          <cell r="AA152">
            <v>498.76875504999998</v>
          </cell>
          <cell r="AB152">
            <v>76.766630344999996</v>
          </cell>
          <cell r="AC152">
            <v>88.075876266999998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4.3009012100000001</v>
          </cell>
          <cell r="H153">
            <v>300.06025975</v>
          </cell>
          <cell r="I153">
            <v>304.36116096000001</v>
          </cell>
          <cell r="J153">
            <v>55.409393135999998</v>
          </cell>
          <cell r="K153">
            <v>56.20360136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11.0230476</v>
          </cell>
          <cell r="Q153">
            <v>12.729174410000001</v>
          </cell>
          <cell r="R153">
            <v>23.752222010000001</v>
          </cell>
          <cell r="S153">
            <v>50.035866251000002</v>
          </cell>
          <cell r="T153">
            <v>93.365285553000007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15.323948809999999</v>
          </cell>
          <cell r="Z153">
            <v>312.78943415999998</v>
          </cell>
          <cell r="AA153">
            <v>328.11338296999998</v>
          </cell>
          <cell r="AB153">
            <v>55.168282908999998</v>
          </cell>
          <cell r="AC153">
            <v>57.871046655999997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67.652446999999995</v>
          </cell>
          <cell r="H155">
            <v>208.33824765</v>
          </cell>
          <cell r="I155">
            <v>275.99069465000002</v>
          </cell>
          <cell r="J155">
            <v>53.097954696999999</v>
          </cell>
          <cell r="K155">
            <v>70.340139492000006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119.326353</v>
          </cell>
          <cell r="Q155">
            <v>63.482684999999996</v>
          </cell>
          <cell r="R155">
            <v>182.80903799999999</v>
          </cell>
          <cell r="S155">
            <v>34.435948963999998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186.97880000000001</v>
          </cell>
          <cell r="Z155">
            <v>271.82093264999997</v>
          </cell>
          <cell r="AA155">
            <v>458.79973265000001</v>
          </cell>
          <cell r="AB155">
            <v>47.132553940000001</v>
          </cell>
          <cell r="AC155">
            <v>79.553855311999996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484.77036070000003</v>
          </cell>
          <cell r="D156">
            <v>363.64286070000003</v>
          </cell>
          <cell r="E156">
            <v>0</v>
          </cell>
          <cell r="G156">
            <v>15.90163916</v>
          </cell>
          <cell r="H156">
            <v>289.38974345999998</v>
          </cell>
          <cell r="I156">
            <v>305.29138261999998</v>
          </cell>
          <cell r="J156">
            <v>59.696253509000002</v>
          </cell>
          <cell r="K156">
            <v>62.976495135</v>
          </cell>
          <cell r="L156">
            <v>95.603639299999998</v>
          </cell>
          <cell r="M156">
            <v>95.603639299999998</v>
          </cell>
          <cell r="N156">
            <v>0</v>
          </cell>
          <cell r="P156">
            <v>53.585349999999998</v>
          </cell>
          <cell r="Q156">
            <v>33.755250580000002</v>
          </cell>
          <cell r="R156">
            <v>87.34060058</v>
          </cell>
          <cell r="S156">
            <v>35.307495433</v>
          </cell>
          <cell r="T156">
            <v>91.356983080999996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69.486989159999993</v>
          </cell>
          <cell r="Z156">
            <v>323.14499403999997</v>
          </cell>
          <cell r="AA156">
            <v>392.63198319999998</v>
          </cell>
          <cell r="AB156">
            <v>55.678750950000001</v>
          </cell>
          <cell r="AC156">
            <v>67.651545933999998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425.63586977</v>
          </cell>
          <cell r="D157">
            <v>319.02356976999999</v>
          </cell>
          <cell r="E157">
            <v>0</v>
          </cell>
          <cell r="G157">
            <v>33.714398989999999</v>
          </cell>
          <cell r="H157">
            <v>225.54326241000001</v>
          </cell>
          <cell r="I157">
            <v>259.25766140000002</v>
          </cell>
          <cell r="J157">
            <v>52.989721596999999</v>
          </cell>
          <cell r="K157">
            <v>60.910670320000001</v>
          </cell>
          <cell r="L157">
            <v>155.96003023</v>
          </cell>
          <cell r="M157">
            <v>155.96003023</v>
          </cell>
          <cell r="N157">
            <v>0</v>
          </cell>
          <cell r="P157">
            <v>130.96199999999999</v>
          </cell>
          <cell r="Q157">
            <v>20.550108999999999</v>
          </cell>
          <cell r="R157">
            <v>151.51210900000001</v>
          </cell>
          <cell r="S157">
            <v>13.176522837</v>
          </cell>
          <cell r="T157">
            <v>97.148037723000002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164.67639899</v>
          </cell>
          <cell r="Z157">
            <v>246.09337141</v>
          </cell>
          <cell r="AA157">
            <v>410.76977040000003</v>
          </cell>
          <cell r="AB157">
            <v>42.313463937999998</v>
          </cell>
          <cell r="AC157">
            <v>70.628037508999995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319.13465835</v>
          </cell>
          <cell r="E158">
            <v>0</v>
          </cell>
          <cell r="G158">
            <v>3.0470489299999999</v>
          </cell>
          <cell r="H158">
            <v>242.43723951000001</v>
          </cell>
          <cell r="I158">
            <v>245.48428844</v>
          </cell>
          <cell r="J158">
            <v>57.159915018</v>
          </cell>
          <cell r="K158">
            <v>57.878323864999999</v>
          </cell>
          <cell r="L158">
            <v>157.63874164999999</v>
          </cell>
          <cell r="M158">
            <v>145.69874164999999</v>
          </cell>
          <cell r="N158">
            <v>0</v>
          </cell>
          <cell r="P158">
            <v>100.20867140999999</v>
          </cell>
          <cell r="Q158">
            <v>31.07026557</v>
          </cell>
          <cell r="R158">
            <v>131.27893698</v>
          </cell>
          <cell r="S158">
            <v>19.709790400999999</v>
          </cell>
          <cell r="T158">
            <v>83.278346177000003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103.25572034</v>
          </cell>
          <cell r="Z158">
            <v>273.50750507999999</v>
          </cell>
          <cell r="AA158">
            <v>376.76322542000003</v>
          </cell>
          <cell r="AB158">
            <v>47.012405792000003</v>
          </cell>
          <cell r="AC158">
            <v>64.760729822000002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2.1004049500000002</v>
          </cell>
          <cell r="H160">
            <v>269.42322148</v>
          </cell>
          <cell r="I160">
            <v>271.52362642999998</v>
          </cell>
          <cell r="J160">
            <v>66.518759082000003</v>
          </cell>
          <cell r="K160">
            <v>67.037334763999993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40.534914000000001</v>
          </cell>
          <cell r="Q160">
            <v>47.590398999999998</v>
          </cell>
          <cell r="R160">
            <v>88.125313000000006</v>
          </cell>
          <cell r="S160">
            <v>26.478246138999999</v>
          </cell>
          <cell r="T160">
            <v>49.030976367000001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42.635318949999998</v>
          </cell>
          <cell r="Z160">
            <v>317.01362047999999</v>
          </cell>
          <cell r="AA160">
            <v>359.64893942999998</v>
          </cell>
          <cell r="AB160">
            <v>54.211917503999999</v>
          </cell>
          <cell r="AC160">
            <v>61.502905159999997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0.66239000000000003</v>
          </cell>
          <cell r="H162">
            <v>286.72746045000002</v>
          </cell>
          <cell r="I162">
            <v>287.38985044999998</v>
          </cell>
          <cell r="J162">
            <v>63.215075020999997</v>
          </cell>
          <cell r="K162">
            <v>63.361112771999998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81.194828079999994</v>
          </cell>
          <cell r="Q162">
            <v>15.83180684</v>
          </cell>
          <cell r="R162">
            <v>97.026634920000006</v>
          </cell>
          <cell r="S162">
            <v>10.578409838000001</v>
          </cell>
          <cell r="T162">
            <v>64.830724614999994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81.857218079999996</v>
          </cell>
          <cell r="Z162">
            <v>302.55926728999998</v>
          </cell>
          <cell r="AA162">
            <v>384.41648536999998</v>
          </cell>
          <cell r="AB162">
            <v>50.156036325999999</v>
          </cell>
          <cell r="AC162">
            <v>63.725720178000003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585.42179999999996</v>
          </cell>
          <cell r="D163">
            <v>462.89089999999999</v>
          </cell>
          <cell r="E163">
            <v>0</v>
          </cell>
          <cell r="G163">
            <v>91.675459250000003</v>
          </cell>
          <cell r="H163">
            <v>294.38681055000001</v>
          </cell>
          <cell r="I163">
            <v>386.06226980000002</v>
          </cell>
          <cell r="J163">
            <v>50.286274024999997</v>
          </cell>
          <cell r="K163">
            <v>65.946001635000002</v>
          </cell>
          <cell r="L163">
            <v>18.441700000000001</v>
          </cell>
          <cell r="M163">
            <v>18.441700000000001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11.510056014</v>
          </cell>
          <cell r="T163">
            <v>33.123030956999997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95.661259250000001</v>
          </cell>
          <cell r="Z163">
            <v>296.50946054999997</v>
          </cell>
          <cell r="AA163">
            <v>392.17071979999997</v>
          </cell>
          <cell r="AB163">
            <v>49.102067032000001</v>
          </cell>
          <cell r="AC163">
            <v>64.943603944000003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373.32079299999998</v>
          </cell>
          <cell r="E164">
            <v>0</v>
          </cell>
          <cell r="G164">
            <v>0.86396130000000004</v>
          </cell>
          <cell r="H164">
            <v>313.04788645000002</v>
          </cell>
          <cell r="I164">
            <v>313.91184774999999</v>
          </cell>
          <cell r="J164">
            <v>63.126966793999998</v>
          </cell>
          <cell r="K164">
            <v>63.301186964999999</v>
          </cell>
          <cell r="L164">
            <v>121.105407</v>
          </cell>
          <cell r="M164">
            <v>121.105407</v>
          </cell>
          <cell r="N164">
            <v>0</v>
          </cell>
          <cell r="P164">
            <v>40.565064020000001</v>
          </cell>
          <cell r="Q164">
            <v>64.717040999999995</v>
          </cell>
          <cell r="R164">
            <v>105.28210502</v>
          </cell>
          <cell r="S164">
            <v>53.438605758999998</v>
          </cell>
          <cell r="T164">
            <v>86.934272902000004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41.429025320000001</v>
          </cell>
          <cell r="Z164">
            <v>377.76492745000002</v>
          </cell>
          <cell r="AA164">
            <v>419.19395277000001</v>
          </cell>
          <cell r="AB164">
            <v>61.225347937000002</v>
          </cell>
          <cell r="AC164">
            <v>67.939858220999994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394.67270000000002</v>
          </cell>
          <cell r="E165">
            <v>0</v>
          </cell>
          <cell r="G165">
            <v>112.42081757</v>
          </cell>
          <cell r="H165">
            <v>241.1085611</v>
          </cell>
          <cell r="I165">
            <v>353.52937867000003</v>
          </cell>
          <cell r="J165">
            <v>45.606843828999999</v>
          </cell>
          <cell r="K165">
            <v>66.871782107000001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7.8400480000000003</v>
          </cell>
          <cell r="Q165">
            <v>4.3334846000000002</v>
          </cell>
          <cell r="R165">
            <v>12.1735326</v>
          </cell>
          <cell r="S165">
            <v>4.8404274020000004</v>
          </cell>
          <cell r="T165">
            <v>13.597625517999999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120.26086557000001</v>
          </cell>
          <cell r="Z165">
            <v>245.44204569999999</v>
          </cell>
          <cell r="AA165">
            <v>365.70291127000002</v>
          </cell>
          <cell r="AB165">
            <v>39.70305226</v>
          </cell>
          <cell r="AC165">
            <v>59.156619870999997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0.52627802000000001</v>
          </cell>
          <cell r="H166">
            <v>333.23155630999997</v>
          </cell>
          <cell r="I166">
            <v>333.75783432999998</v>
          </cell>
          <cell r="J166">
            <v>71.862044045999994</v>
          </cell>
          <cell r="K166">
            <v>71.975536942000005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121.43531763999999</v>
          </cell>
          <cell r="Q166">
            <v>12.295033500000001</v>
          </cell>
          <cell r="R166">
            <v>133.73035114000001</v>
          </cell>
          <cell r="S166">
            <v>7.9068909060000001</v>
          </cell>
          <cell r="T166">
            <v>86.001497861000004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121.96159566</v>
          </cell>
          <cell r="Z166">
            <v>345.52658981000002</v>
          </cell>
          <cell r="AA166">
            <v>467.48818547000002</v>
          </cell>
          <cell r="AB166">
            <v>55.801394913000003</v>
          </cell>
          <cell r="AC166">
            <v>75.497786925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601.45399999999995</v>
          </cell>
          <cell r="D167">
            <v>458.15140000000002</v>
          </cell>
          <cell r="E167">
            <v>0</v>
          </cell>
          <cell r="G167">
            <v>53.438089910000002</v>
          </cell>
          <cell r="H167">
            <v>341.70278531999998</v>
          </cell>
          <cell r="I167">
            <v>395.14087523000001</v>
          </cell>
          <cell r="J167">
            <v>56.812787897</v>
          </cell>
          <cell r="K167">
            <v>65.697605340999999</v>
          </cell>
          <cell r="L167">
            <v>22.407299999999999</v>
          </cell>
          <cell r="M167">
            <v>22.407299999999999</v>
          </cell>
          <cell r="N167">
            <v>0</v>
          </cell>
          <cell r="P167">
            <v>7.2090249999999996</v>
          </cell>
          <cell r="Q167">
            <v>5.6006090000000004</v>
          </cell>
          <cell r="R167">
            <v>12.809634000000001</v>
          </cell>
          <cell r="S167">
            <v>24.994573197000001</v>
          </cell>
          <cell r="T167">
            <v>57.167235677999997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60.647114909999999</v>
          </cell>
          <cell r="Z167">
            <v>347.30339432</v>
          </cell>
          <cell r="AA167">
            <v>407.95050923000002</v>
          </cell>
          <cell r="AB167">
            <v>55.669969322</v>
          </cell>
          <cell r="AC167">
            <v>65.391219047000007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22.332291080000001</v>
          </cell>
          <cell r="H168">
            <v>306.94508402000002</v>
          </cell>
          <cell r="I168">
            <v>329.27737509999997</v>
          </cell>
          <cell r="J168">
            <v>58.985844999999998</v>
          </cell>
          <cell r="K168">
            <v>63.277456524999998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41.953600000000002</v>
          </cell>
          <cell r="Q168">
            <v>13.072649999999999</v>
          </cell>
          <cell r="R168">
            <v>55.026249999999997</v>
          </cell>
          <cell r="S168">
            <v>12.611625716000001</v>
          </cell>
          <cell r="T168">
            <v>53.085676550999999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64.285891079999999</v>
          </cell>
          <cell r="Z168">
            <v>320.01773401999998</v>
          </cell>
          <cell r="AA168">
            <v>384.30362509999998</v>
          </cell>
          <cell r="AB168">
            <v>51.282731837</v>
          </cell>
          <cell r="AC168">
            <v>61.584523777000001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249.61590000000001</v>
          </cell>
          <cell r="E169">
            <v>0</v>
          </cell>
          <cell r="G169">
            <v>4.8326340099999996</v>
          </cell>
          <cell r="H169">
            <v>192.42281664000001</v>
          </cell>
          <cell r="I169">
            <v>197.25545065</v>
          </cell>
          <cell r="J169">
            <v>57.815568763999998</v>
          </cell>
          <cell r="K169">
            <v>59.267587233999997</v>
          </cell>
          <cell r="L169">
            <v>291.8227</v>
          </cell>
          <cell r="M169">
            <v>291.8227</v>
          </cell>
          <cell r="N169">
            <v>0</v>
          </cell>
          <cell r="P169">
            <v>5.4897999999999998</v>
          </cell>
          <cell r="Q169">
            <v>72.069562199999993</v>
          </cell>
          <cell r="R169">
            <v>77.559362199999995</v>
          </cell>
          <cell r="S169">
            <v>24.696352340000001</v>
          </cell>
          <cell r="T169">
            <v>26.577563089000002</v>
          </cell>
          <cell r="U169">
            <v>624.64449999999999</v>
          </cell>
          <cell r="V169">
            <v>541.43859999999995</v>
          </cell>
          <cell r="W169">
            <v>0</v>
          </cell>
          <cell r="Y169">
            <v>10.32243401</v>
          </cell>
          <cell r="Z169">
            <v>264.49237884000001</v>
          </cell>
          <cell r="AA169">
            <v>274.81481285000001</v>
          </cell>
          <cell r="AB169">
            <v>42.342865236000002</v>
          </cell>
          <cell r="AC169">
            <v>43.995394636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3.5441566</v>
          </cell>
          <cell r="H170">
            <v>332.93735486999998</v>
          </cell>
          <cell r="I170">
            <v>336.48151146999999</v>
          </cell>
          <cell r="J170">
            <v>64.597117509</v>
          </cell>
          <cell r="K170">
            <v>65.284761286000005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27.805486299999998</v>
          </cell>
          <cell r="Q170">
            <v>30.98576461</v>
          </cell>
          <cell r="R170">
            <v>58.791250910000002</v>
          </cell>
          <cell r="S170">
            <v>26.736689677000001</v>
          </cell>
          <cell r="T170">
            <v>50.729212302999997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31.349642899999999</v>
          </cell>
          <cell r="Z170">
            <v>363.92311948000003</v>
          </cell>
          <cell r="AA170">
            <v>395.27276238000002</v>
          </cell>
          <cell r="AB170">
            <v>57.646785541</v>
          </cell>
          <cell r="AC170">
            <v>62.612686426000003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269.13769600000001</v>
          </cell>
          <cell r="E171">
            <v>0</v>
          </cell>
          <cell r="G171">
            <v>9.4791802900000004</v>
          </cell>
          <cell r="H171">
            <v>216.55673804</v>
          </cell>
          <cell r="I171">
            <v>226.03591832999999</v>
          </cell>
          <cell r="J171">
            <v>60.242621086</v>
          </cell>
          <cell r="K171">
            <v>62.879577439999998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28.998904339999999</v>
          </cell>
          <cell r="Q171">
            <v>33.429259799999997</v>
          </cell>
          <cell r="R171">
            <v>62.42816414</v>
          </cell>
          <cell r="S171">
            <v>12.163055987</v>
          </cell>
          <cell r="T171">
            <v>22.714151019999999</v>
          </cell>
          <cell r="U171">
            <v>634.31690000000003</v>
          </cell>
          <cell r="V171">
            <v>543.98030000000006</v>
          </cell>
          <cell r="W171">
            <v>0</v>
          </cell>
          <cell r="Y171">
            <v>38.478084629999998</v>
          </cell>
          <cell r="Z171">
            <v>249.98599784000001</v>
          </cell>
          <cell r="AA171">
            <v>288.46408246999999</v>
          </cell>
          <cell r="AB171">
            <v>39.410269194999998</v>
          </cell>
          <cell r="AC171">
            <v>45.476335640999999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611.26885600000003</v>
          </cell>
          <cell r="D172">
            <v>458.588956</v>
          </cell>
          <cell r="E172">
            <v>0</v>
          </cell>
          <cell r="G172">
            <v>11.091148629999999</v>
          </cell>
          <cell r="H172">
            <v>275.12469216</v>
          </cell>
          <cell r="I172">
            <v>286.21584079000002</v>
          </cell>
          <cell r="J172">
            <v>45.008786143999998</v>
          </cell>
          <cell r="K172">
            <v>46.823233015</v>
          </cell>
          <cell r="L172">
            <v>32.202343999999997</v>
          </cell>
          <cell r="M172">
            <v>32.202343999999997</v>
          </cell>
          <cell r="N172">
            <v>0</v>
          </cell>
          <cell r="P172">
            <v>10.33014</v>
          </cell>
          <cell r="Q172">
            <v>18.882167299999999</v>
          </cell>
          <cell r="R172">
            <v>29.212307299999999</v>
          </cell>
          <cell r="S172">
            <v>58.636002707999999</v>
          </cell>
          <cell r="T172">
            <v>90.714847652000003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21.421288629999999</v>
          </cell>
          <cell r="Z172">
            <v>294.00685945999999</v>
          </cell>
          <cell r="AA172">
            <v>315.42814808999998</v>
          </cell>
          <cell r="AB172">
            <v>45.690756550000003</v>
          </cell>
          <cell r="AC172">
            <v>49.019777122999997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548.98620000000005</v>
          </cell>
          <cell r="D173">
            <v>411.7396</v>
          </cell>
          <cell r="E173">
            <v>0</v>
          </cell>
          <cell r="G173">
            <v>82.885822230000002</v>
          </cell>
          <cell r="H173">
            <v>283.46572678000001</v>
          </cell>
          <cell r="I173">
            <v>366.35154900999999</v>
          </cell>
          <cell r="J173">
            <v>51.634399330999997</v>
          </cell>
          <cell r="K173">
            <v>66.732378521000001</v>
          </cell>
          <cell r="L173">
            <v>96.691100000000006</v>
          </cell>
          <cell r="M173">
            <v>88.589299999999994</v>
          </cell>
          <cell r="N173">
            <v>0</v>
          </cell>
          <cell r="P173">
            <v>31.503334500000001</v>
          </cell>
          <cell r="Q173">
            <v>56.403234910000002</v>
          </cell>
          <cell r="R173">
            <v>87.906569410000003</v>
          </cell>
          <cell r="S173">
            <v>58.333429768000002</v>
          </cell>
          <cell r="T173">
            <v>90.914850912000006</v>
          </cell>
          <cell r="U173">
            <v>645.67729999999995</v>
          </cell>
          <cell r="V173">
            <v>500.32889999999998</v>
          </cell>
          <cell r="W173">
            <v>0</v>
          </cell>
          <cell r="Y173">
            <v>114.38915673</v>
          </cell>
          <cell r="Z173">
            <v>339.86896168999999</v>
          </cell>
          <cell r="AA173">
            <v>454.25811842000002</v>
          </cell>
          <cell r="AB173">
            <v>52.637588729000001</v>
          </cell>
          <cell r="AC173">
            <v>70.353738379999996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8.2936625700000004</v>
          </cell>
          <cell r="H174">
            <v>310.10229762</v>
          </cell>
          <cell r="I174">
            <v>318.39596018999998</v>
          </cell>
          <cell r="J174">
            <v>52.680800513000001</v>
          </cell>
          <cell r="K174">
            <v>54.089744551000003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27.974609000000001</v>
          </cell>
          <cell r="Q174">
            <v>22.735088000000001</v>
          </cell>
          <cell r="R174">
            <v>50.709696999999998</v>
          </cell>
          <cell r="S174">
            <v>36.071043259</v>
          </cell>
          <cell r="T174">
            <v>80.455007437999996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36.268271570000003</v>
          </cell>
          <cell r="Z174">
            <v>332.83738562000002</v>
          </cell>
          <cell r="AA174">
            <v>369.10565718999999</v>
          </cell>
          <cell r="AB174">
            <v>51.074333445000001</v>
          </cell>
          <cell r="AC174">
            <v>56.639747294999999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277.65589999999997</v>
          </cell>
          <cell r="E175">
            <v>0</v>
          </cell>
          <cell r="G175">
            <v>0.24758069999999999</v>
          </cell>
          <cell r="H175">
            <v>228.92339601</v>
          </cell>
          <cell r="I175">
            <v>229.17097670999999</v>
          </cell>
          <cell r="J175">
            <v>61.885589054999997</v>
          </cell>
          <cell r="K175">
            <v>61.952518331999997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222.19912500000001</v>
          </cell>
          <cell r="Q175">
            <v>57.43459</v>
          </cell>
          <cell r="R175">
            <v>279.633715</v>
          </cell>
          <cell r="S175">
            <v>19.704395928</v>
          </cell>
          <cell r="T175">
            <v>95.935453448000004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222.4467057</v>
          </cell>
          <cell r="Z175">
            <v>286.35798600999999</v>
          </cell>
          <cell r="AA175">
            <v>508.80469170999999</v>
          </cell>
          <cell r="AB175">
            <v>43.296061508000001</v>
          </cell>
          <cell r="AC175">
            <v>76.929019982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319.041945</v>
          </cell>
          <cell r="E176">
            <v>0</v>
          </cell>
          <cell r="G176">
            <v>4.5126851099999996</v>
          </cell>
          <cell r="H176">
            <v>245.88855726</v>
          </cell>
          <cell r="I176">
            <v>250.40124237000001</v>
          </cell>
          <cell r="J176">
            <v>58.351148627000001</v>
          </cell>
          <cell r="K176">
            <v>59.422041728000004</v>
          </cell>
          <cell r="L176">
            <v>240.53525500000001</v>
          </cell>
          <cell r="M176">
            <v>190.28655499999999</v>
          </cell>
          <cell r="N176">
            <v>0</v>
          </cell>
          <cell r="P176">
            <v>153.83541299999999</v>
          </cell>
          <cell r="Q176">
            <v>30.361141</v>
          </cell>
          <cell r="R176">
            <v>184.19655399999999</v>
          </cell>
          <cell r="S176">
            <v>12.62232474</v>
          </cell>
          <cell r="T176">
            <v>76.577778171999995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158.34809811</v>
          </cell>
          <cell r="Z176">
            <v>276.24969826</v>
          </cell>
          <cell r="AA176">
            <v>434.59779637000003</v>
          </cell>
          <cell r="AB176">
            <v>41.733987239000001</v>
          </cell>
          <cell r="AC176">
            <v>65.656176285000001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610.16319599999997</v>
          </cell>
          <cell r="D178">
            <v>499.79389600000002</v>
          </cell>
          <cell r="E178">
            <v>0</v>
          </cell>
          <cell r="G178">
            <v>36.441728869999999</v>
          </cell>
          <cell r="H178">
            <v>272.43425031999999</v>
          </cell>
          <cell r="I178">
            <v>308.87597919000001</v>
          </cell>
          <cell r="J178">
            <v>44.649407257999997</v>
          </cell>
          <cell r="K178">
            <v>50.621863333</v>
          </cell>
          <cell r="L178">
            <v>59.165703999999998</v>
          </cell>
          <cell r="M178">
            <v>59.165703999999998</v>
          </cell>
          <cell r="N178">
            <v>0</v>
          </cell>
          <cell r="P178">
            <v>2.8479999999999999</v>
          </cell>
          <cell r="Q178">
            <v>9.1202380000000005</v>
          </cell>
          <cell r="R178">
            <v>11.968237999999999</v>
          </cell>
          <cell r="S178">
            <v>15.414737564999999</v>
          </cell>
          <cell r="T178">
            <v>20.228337011000001</v>
          </cell>
          <cell r="U178">
            <v>669.32889999999998</v>
          </cell>
          <cell r="V178">
            <v>558.95960000000002</v>
          </cell>
          <cell r="W178">
            <v>0</v>
          </cell>
          <cell r="Y178">
            <v>39.289728869999998</v>
          </cell>
          <cell r="Z178">
            <v>281.55448832000002</v>
          </cell>
          <cell r="AA178">
            <v>320.84421718999999</v>
          </cell>
          <cell r="AB178">
            <v>42.065192213000003</v>
          </cell>
          <cell r="AC178">
            <v>47.935210505999997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1.02866144</v>
          </cell>
          <cell r="H179">
            <v>285.00909335</v>
          </cell>
          <cell r="I179">
            <v>286.03775479000001</v>
          </cell>
          <cell r="J179">
            <v>64.035058042000003</v>
          </cell>
          <cell r="K179">
            <v>64.266174860999996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79.709833000000003</v>
          </cell>
          <cell r="Q179">
            <v>3.9677151400000001</v>
          </cell>
          <cell r="R179">
            <v>83.677548139999999</v>
          </cell>
          <cell r="S179">
            <v>1.7192734249999999</v>
          </cell>
          <cell r="T179">
            <v>36.258798753000001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80.738494439999997</v>
          </cell>
          <cell r="Z179">
            <v>288.97680849</v>
          </cell>
          <cell r="AA179">
            <v>369.71530293000001</v>
          </cell>
          <cell r="AB179">
            <v>42.756808679000002</v>
          </cell>
          <cell r="AC179">
            <v>54.702820463999998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409.21382999999997</v>
          </cell>
          <cell r="E180">
            <v>0</v>
          </cell>
          <cell r="G180">
            <v>0.13618664999999999</v>
          </cell>
          <cell r="H180">
            <v>381.93581911000001</v>
          </cell>
          <cell r="I180">
            <v>382.07200576000002</v>
          </cell>
          <cell r="J180">
            <v>70.424344438000006</v>
          </cell>
          <cell r="K180">
            <v>70.449455608999997</v>
          </cell>
          <cell r="L180">
            <v>135.65687</v>
          </cell>
          <cell r="M180">
            <v>126.27616999999999</v>
          </cell>
          <cell r="N180">
            <v>0</v>
          </cell>
          <cell r="P180">
            <v>122.0487</v>
          </cell>
          <cell r="Q180">
            <v>4.2274649699999998</v>
          </cell>
          <cell r="R180">
            <v>126.27616497</v>
          </cell>
          <cell r="S180">
            <v>3.1162925769999998</v>
          </cell>
          <cell r="T180">
            <v>93.084976065000006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122.18488665</v>
          </cell>
          <cell r="Z180">
            <v>386.16328407999998</v>
          </cell>
          <cell r="AA180">
            <v>508.34817072999999</v>
          </cell>
          <cell r="AB180">
            <v>56.95692545</v>
          </cell>
          <cell r="AC180">
            <v>74.978513121999995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1.67012535</v>
          </cell>
          <cell r="H181">
            <v>268.29433088000002</v>
          </cell>
          <cell r="I181">
            <v>269.96445623</v>
          </cell>
          <cell r="J181">
            <v>59.823786857999998</v>
          </cell>
          <cell r="K181">
            <v>60.196188401000001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104.894113</v>
          </cell>
          <cell r="Q181">
            <v>78.641434000000004</v>
          </cell>
          <cell r="R181">
            <v>183.53554700000001</v>
          </cell>
          <cell r="S181">
            <v>30.649909183999998</v>
          </cell>
          <cell r="T181">
            <v>71.531603144000002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106.56423835</v>
          </cell>
          <cell r="Z181">
            <v>346.93576488000002</v>
          </cell>
          <cell r="AA181">
            <v>453.50000323</v>
          </cell>
          <cell r="AB181">
            <v>49.206977746</v>
          </cell>
          <cell r="AC181">
            <v>64.321314853999993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1.1167670700000001</v>
          </cell>
          <cell r="H182">
            <v>338.02152935999999</v>
          </cell>
          <cell r="I182">
            <v>339.13829643000003</v>
          </cell>
          <cell r="J182">
            <v>58.827532204999997</v>
          </cell>
          <cell r="K182">
            <v>59.021888613999998</v>
          </cell>
          <cell r="L182">
            <v>134.1095</v>
          </cell>
          <cell r="M182">
            <v>111.3095</v>
          </cell>
          <cell r="N182">
            <v>0</v>
          </cell>
          <cell r="P182">
            <v>35.979999999999997</v>
          </cell>
          <cell r="Q182">
            <v>28.191538000000001</v>
          </cell>
          <cell r="R182">
            <v>64.171537999999998</v>
          </cell>
          <cell r="S182">
            <v>21.021283354000001</v>
          </cell>
          <cell r="T182">
            <v>47.850106070000002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37.096767069999999</v>
          </cell>
          <cell r="Z182">
            <v>366.21306736000003</v>
          </cell>
          <cell r="AA182">
            <v>403.30983443000002</v>
          </cell>
          <cell r="AB182">
            <v>51.67340909</v>
          </cell>
          <cell r="AC182">
            <v>56.907838419999997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486.49578000000002</v>
          </cell>
          <cell r="D184">
            <v>366.26028000000002</v>
          </cell>
          <cell r="E184">
            <v>0</v>
          </cell>
          <cell r="G184">
            <v>0.89231170999999998</v>
          </cell>
          <cell r="H184">
            <v>338.47361545000001</v>
          </cell>
          <cell r="I184">
            <v>339.36592716000001</v>
          </cell>
          <cell r="J184">
            <v>69.573802972999999</v>
          </cell>
          <cell r="K184">
            <v>69.757219098999997</v>
          </cell>
          <cell r="L184">
            <v>243.47492</v>
          </cell>
          <cell r="M184">
            <v>235.81242</v>
          </cell>
          <cell r="N184">
            <v>0</v>
          </cell>
          <cell r="P184">
            <v>125.75664</v>
          </cell>
          <cell r="Q184">
            <v>78.629036200000002</v>
          </cell>
          <cell r="R184">
            <v>204.38567620000001</v>
          </cell>
          <cell r="S184">
            <v>32.294511565999997</v>
          </cell>
          <cell r="T184">
            <v>83.945268859999999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126.64895171000001</v>
          </cell>
          <cell r="Z184">
            <v>417.10265164999998</v>
          </cell>
          <cell r="AA184">
            <v>543.75160335999999</v>
          </cell>
          <cell r="AB184">
            <v>57.139642954000003</v>
          </cell>
          <cell r="AC184">
            <v>74.489510792999994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454.93790000000001</v>
          </cell>
          <cell r="D185">
            <v>338.43900000000002</v>
          </cell>
          <cell r="E185">
            <v>0</v>
          </cell>
          <cell r="G185">
            <v>2.6334707499999999</v>
          </cell>
          <cell r="H185">
            <v>290.97730029000002</v>
          </cell>
          <cell r="I185">
            <v>293.61077103999997</v>
          </cell>
          <cell r="J185">
            <v>63.959784464999998</v>
          </cell>
          <cell r="K185">
            <v>64.538648250999998</v>
          </cell>
          <cell r="L185">
            <v>278.26979999999998</v>
          </cell>
          <cell r="M185">
            <v>278.26979999999998</v>
          </cell>
          <cell r="N185">
            <v>0</v>
          </cell>
          <cell r="P185">
            <v>67.208382</v>
          </cell>
          <cell r="Q185">
            <v>167.97398000000001</v>
          </cell>
          <cell r="R185">
            <v>235.18236200000001</v>
          </cell>
          <cell r="S185">
            <v>60.363711764999998</v>
          </cell>
          <cell r="T185">
            <v>84.515948910000006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69.841852750000001</v>
          </cell>
          <cell r="Z185">
            <v>458.95128029</v>
          </cell>
          <cell r="AA185">
            <v>528.79313304000004</v>
          </cell>
          <cell r="AB185">
            <v>62.594989153999997</v>
          </cell>
          <cell r="AC185">
            <v>72.120510060000001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0.53273802000000003</v>
          </cell>
          <cell r="H186">
            <v>371.80191581999998</v>
          </cell>
          <cell r="I186">
            <v>372.33465383999999</v>
          </cell>
          <cell r="J186">
            <v>65.273525176999996</v>
          </cell>
          <cell r="K186">
            <v>65.367052635999997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46.228949999999998</v>
          </cell>
          <cell r="Q186">
            <v>128.27821402000001</v>
          </cell>
          <cell r="R186">
            <v>174.50716402</v>
          </cell>
          <cell r="S186">
            <v>72.501871645999998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46.761688020000001</v>
          </cell>
          <cell r="Z186">
            <v>500.08012983999998</v>
          </cell>
          <cell r="AA186">
            <v>546.84181785999999</v>
          </cell>
          <cell r="AB186">
            <v>66.986659312</v>
          </cell>
          <cell r="AC186">
            <v>73.250474002999994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35.105639539999999</v>
          </cell>
          <cell r="H187">
            <v>406.02061106000002</v>
          </cell>
          <cell r="I187">
            <v>441.12625059999999</v>
          </cell>
          <cell r="J187">
            <v>59.031784103</v>
          </cell>
          <cell r="K187">
            <v>64.135831723999999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9.98902</v>
          </cell>
          <cell r="Q187">
            <v>41.536824609999996</v>
          </cell>
          <cell r="R187">
            <v>51.52584461</v>
          </cell>
          <cell r="S187">
            <v>56.078251760999997</v>
          </cell>
          <cell r="T187">
            <v>69.564279729999996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45.094659540000002</v>
          </cell>
          <cell r="Z187">
            <v>447.55743567000002</v>
          </cell>
          <cell r="AA187">
            <v>492.65209521000003</v>
          </cell>
          <cell r="AB187">
            <v>58.744639917000001</v>
          </cell>
          <cell r="AC187">
            <v>64.663588695000001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11.855139319999999</v>
          </cell>
          <cell r="H188">
            <v>184.98806721</v>
          </cell>
          <cell r="I188">
            <v>196.84320653</v>
          </cell>
          <cell r="J188">
            <v>59.996793523999997</v>
          </cell>
          <cell r="K188">
            <v>63.841746102999998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92.235773510000001</v>
          </cell>
          <cell r="Q188">
            <v>105.30161509</v>
          </cell>
          <cell r="R188">
            <v>197.53738860000001</v>
          </cell>
          <cell r="S188">
            <v>23.098331434999999</v>
          </cell>
          <cell r="T188">
            <v>43.330618137000002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104.09091282999999</v>
          </cell>
          <cell r="Z188">
            <v>290.28968229999998</v>
          </cell>
          <cell r="AA188">
            <v>394.38059513000002</v>
          </cell>
          <cell r="AB188">
            <v>37.985391827000001</v>
          </cell>
          <cell r="AC188">
            <v>51.606041648999998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703.9556</v>
          </cell>
          <cell r="E189">
            <v>0</v>
          </cell>
          <cell r="G189">
            <v>265.76668088000002</v>
          </cell>
          <cell r="H189">
            <v>284.07387502</v>
          </cell>
          <cell r="I189">
            <v>549.84055590000003</v>
          </cell>
          <cell r="J189">
            <v>37.621154306000001</v>
          </cell>
          <cell r="K189">
            <v>72.817806269000002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14.693427</v>
          </cell>
          <cell r="Q189">
            <v>1.4238807600000001</v>
          </cell>
          <cell r="R189">
            <v>16.117307759999999</v>
          </cell>
          <cell r="S189">
            <v>7.201063864</v>
          </cell>
          <cell r="T189">
            <v>81.510872089000003</v>
          </cell>
          <cell r="U189">
            <v>774.86400000000003</v>
          </cell>
          <cell r="V189">
            <v>723.72879999999998</v>
          </cell>
          <cell r="W189">
            <v>0</v>
          </cell>
          <cell r="Y189">
            <v>280.46010788000001</v>
          </cell>
          <cell r="Z189">
            <v>285.49775577999998</v>
          </cell>
          <cell r="AA189">
            <v>565.95786366000004</v>
          </cell>
          <cell r="AB189">
            <v>36.844885783999999</v>
          </cell>
          <cell r="AC189">
            <v>73.039638396000001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7.7164608699999997</v>
          </cell>
          <cell r="H190">
            <v>379.97567148000002</v>
          </cell>
          <cell r="I190">
            <v>387.69213235000001</v>
          </cell>
          <cell r="J190">
            <v>50.180271156000003</v>
          </cell>
          <cell r="K190">
            <v>51.199320868000001</v>
          </cell>
          <cell r="L190">
            <v>20.39556</v>
          </cell>
          <cell r="M190">
            <v>20.39556</v>
          </cell>
          <cell r="N190">
            <v>0</v>
          </cell>
          <cell r="P190">
            <v>17.713000000000001</v>
          </cell>
          <cell r="Q190">
            <v>1.4388649899999999</v>
          </cell>
          <cell r="R190">
            <v>19.15186499</v>
          </cell>
          <cell r="S190">
            <v>7.05479521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25.42946087</v>
          </cell>
          <cell r="Z190">
            <v>381.41453646999997</v>
          </cell>
          <cell r="AA190">
            <v>406.84399733999999</v>
          </cell>
          <cell r="AB190">
            <v>49.049163606999997</v>
          </cell>
          <cell r="AC190">
            <v>52.319342552999998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12.89960821</v>
          </cell>
          <cell r="H191">
            <v>387.31158045000001</v>
          </cell>
          <cell r="I191">
            <v>400.21118866</v>
          </cell>
          <cell r="J191">
            <v>57.378226828999999</v>
          </cell>
          <cell r="K191">
            <v>59.289237712999999</v>
          </cell>
          <cell r="L191">
            <v>102.6703</v>
          </cell>
          <cell r="M191">
            <v>102.6703</v>
          </cell>
          <cell r="N191">
            <v>0</v>
          </cell>
          <cell r="P191">
            <v>24.68649679</v>
          </cell>
          <cell r="Q191">
            <v>21.068308399999999</v>
          </cell>
          <cell r="R191">
            <v>45.754805189999999</v>
          </cell>
          <cell r="S191">
            <v>20.520353403000001</v>
          </cell>
          <cell r="T191">
            <v>44.564791561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37.586105000000003</v>
          </cell>
          <cell r="Z191">
            <v>408.37988884999999</v>
          </cell>
          <cell r="AA191">
            <v>445.96599385000002</v>
          </cell>
          <cell r="AB191">
            <v>52.512236166000001</v>
          </cell>
          <cell r="AC191">
            <v>57.345310654000002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0.3501958</v>
          </cell>
          <cell r="H193">
            <v>435.34966278000002</v>
          </cell>
          <cell r="I193">
            <v>435.69985858000001</v>
          </cell>
          <cell r="J193">
            <v>70.723586248000004</v>
          </cell>
          <cell r="K193">
            <v>70.780476386999993</v>
          </cell>
          <cell r="L193">
            <v>174.067173</v>
          </cell>
          <cell r="M193">
            <v>174.067173</v>
          </cell>
          <cell r="N193">
            <v>0</v>
          </cell>
          <cell r="P193">
            <v>56.931466929999999</v>
          </cell>
          <cell r="Q193">
            <v>114.642449</v>
          </cell>
          <cell r="R193">
            <v>171.57391593</v>
          </cell>
          <cell r="S193">
            <v>65.861039175000002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57.281662730000001</v>
          </cell>
          <cell r="Z193">
            <v>549.99211177999996</v>
          </cell>
          <cell r="AA193">
            <v>607.27377450999995</v>
          </cell>
          <cell r="AB193">
            <v>69.651682363000006</v>
          </cell>
          <cell r="AC193">
            <v>76.905903090999999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764.32321200000001</v>
          </cell>
          <cell r="D194">
            <v>573.14821199999994</v>
          </cell>
          <cell r="E194">
            <v>0</v>
          </cell>
          <cell r="G194">
            <v>30.984360420000002</v>
          </cell>
          <cell r="H194">
            <v>373.81364660999998</v>
          </cell>
          <cell r="I194">
            <v>404.79800703000001</v>
          </cell>
          <cell r="J194">
            <v>48.907797217000002</v>
          </cell>
          <cell r="K194">
            <v>52.961626793000001</v>
          </cell>
          <cell r="L194">
            <v>25.574788000000002</v>
          </cell>
          <cell r="M194">
            <v>25.574788000000002</v>
          </cell>
          <cell r="N194">
            <v>0</v>
          </cell>
          <cell r="P194">
            <v>23.290500000000002</v>
          </cell>
          <cell r="Q194">
            <v>2.0468752800000001</v>
          </cell>
          <cell r="R194">
            <v>25.33737528</v>
          </cell>
          <cell r="S194">
            <v>8.0034887480000005</v>
          </cell>
          <cell r="T194">
            <v>99.071692323999997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54.274860420000003</v>
          </cell>
          <cell r="Z194">
            <v>375.86052188999997</v>
          </cell>
          <cell r="AA194">
            <v>430.13538231000001</v>
          </cell>
          <cell r="AB194">
            <v>47.583424934999996</v>
          </cell>
          <cell r="AC194">
            <v>54.454547587999997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2.2677968499999999</v>
          </cell>
          <cell r="H195">
            <v>410.23504859000002</v>
          </cell>
          <cell r="I195">
            <v>412.50284543999999</v>
          </cell>
          <cell r="J195">
            <v>67.439652676999998</v>
          </cell>
          <cell r="K195">
            <v>67.812461954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64.719700000000003</v>
          </cell>
          <cell r="Q195">
            <v>83.534531799999996</v>
          </cell>
          <cell r="R195">
            <v>148.25423180000001</v>
          </cell>
          <cell r="S195">
            <v>45.803258546999999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66.987496849999999</v>
          </cell>
          <cell r="Z195">
            <v>493.76958038999999</v>
          </cell>
          <cell r="AA195">
            <v>560.75707723999994</v>
          </cell>
          <cell r="AB195">
            <v>62.449017427999998</v>
          </cell>
          <cell r="AC195">
            <v>70.921194581999998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540.00538613000003</v>
          </cell>
          <cell r="E196">
            <v>0</v>
          </cell>
          <cell r="G196">
            <v>0</v>
          </cell>
          <cell r="H196">
            <v>499.56082300000003</v>
          </cell>
          <cell r="I196">
            <v>499.56082300000003</v>
          </cell>
          <cell r="J196">
            <v>69.503632342000003</v>
          </cell>
          <cell r="K196">
            <v>69.503632342000003</v>
          </cell>
          <cell r="L196">
            <v>94.84451387</v>
          </cell>
          <cell r="M196">
            <v>79.133713869999994</v>
          </cell>
          <cell r="N196">
            <v>0</v>
          </cell>
          <cell r="P196">
            <v>17.553000000000001</v>
          </cell>
          <cell r="Q196">
            <v>25.149667869999998</v>
          </cell>
          <cell r="R196">
            <v>42.702667869999999</v>
          </cell>
          <cell r="S196">
            <v>26.516734436</v>
          </cell>
          <cell r="T196">
            <v>45.023867093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17.553000000000001</v>
          </cell>
          <cell r="Z196">
            <v>524.71049086999994</v>
          </cell>
          <cell r="AA196">
            <v>542.26349087000006</v>
          </cell>
          <cell r="AB196">
            <v>64.492479514999999</v>
          </cell>
          <cell r="AC196">
            <v>66.649929217999997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15.494218630000001</v>
          </cell>
          <cell r="H198">
            <v>367.95287660000002</v>
          </cell>
          <cell r="I198">
            <v>383.44709523</v>
          </cell>
          <cell r="J198">
            <v>53.457490200999999</v>
          </cell>
          <cell r="K198">
            <v>55.708544869000001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33.520895600000003</v>
          </cell>
          <cell r="Q198">
            <v>52.768387310000001</v>
          </cell>
          <cell r="R198">
            <v>86.289282909999997</v>
          </cell>
          <cell r="S198">
            <v>37.814087815999997</v>
          </cell>
          <cell r="T198">
            <v>61.835327700000001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49.015114230000002</v>
          </cell>
          <cell r="Z198">
            <v>420.72126391</v>
          </cell>
          <cell r="AA198">
            <v>469.73637814</v>
          </cell>
          <cell r="AB198">
            <v>50.820572933999998</v>
          </cell>
          <cell r="AC198">
            <v>56.741300981999998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0.63346066999999995</v>
          </cell>
          <cell r="H199">
            <v>426.94415681999999</v>
          </cell>
          <cell r="I199">
            <v>427.57761749000002</v>
          </cell>
          <cell r="J199">
            <v>64.242635516999997</v>
          </cell>
          <cell r="K199">
            <v>64.337952861000005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91.363799999999998</v>
          </cell>
          <cell r="Q199">
            <v>75.845980999999995</v>
          </cell>
          <cell r="R199">
            <v>167.20978099999999</v>
          </cell>
          <cell r="S199">
            <v>44.505302485000001</v>
          </cell>
          <cell r="T199">
            <v>98.116232182000005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91.997260670000003</v>
          </cell>
          <cell r="Z199">
            <v>502.79013781999998</v>
          </cell>
          <cell r="AA199">
            <v>594.78739848999999</v>
          </cell>
          <cell r="AB199">
            <v>60.214330072000003</v>
          </cell>
          <cell r="AC199">
            <v>71.231955525000004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8.1184532699999998</v>
          </cell>
          <cell r="H201">
            <v>585.36359591999997</v>
          </cell>
          <cell r="I201">
            <v>593.48204919</v>
          </cell>
          <cell r="J201">
            <v>72.662935219000005</v>
          </cell>
          <cell r="K201">
            <v>73.670703122999996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8.1184532699999998</v>
          </cell>
          <cell r="Z201">
            <v>744.53691191999997</v>
          </cell>
          <cell r="AA201">
            <v>752.65536519</v>
          </cell>
          <cell r="AB201">
            <v>77.169238096000001</v>
          </cell>
          <cell r="AC201">
            <v>78.010693829999994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622.85724300000004</v>
          </cell>
          <cell r="D202">
            <v>466.983543</v>
          </cell>
          <cell r="E202">
            <v>0</v>
          </cell>
          <cell r="G202">
            <v>55.041898369999998</v>
          </cell>
          <cell r="H202">
            <v>335.90334789000002</v>
          </cell>
          <cell r="I202">
            <v>390.94524625999998</v>
          </cell>
          <cell r="J202">
            <v>53.929427916999998</v>
          </cell>
          <cell r="K202">
            <v>62.766428527999999</v>
          </cell>
          <cell r="L202">
            <v>357.73645699999997</v>
          </cell>
          <cell r="M202">
            <v>351.83605699999998</v>
          </cell>
          <cell r="N202">
            <v>0</v>
          </cell>
          <cell r="P202">
            <v>134.07401424</v>
          </cell>
          <cell r="Q202">
            <v>181.66359435000001</v>
          </cell>
          <cell r="R202">
            <v>315.73760858999998</v>
          </cell>
          <cell r="S202">
            <v>50.781403683000001</v>
          </cell>
          <cell r="T202">
            <v>88.259835533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189.11591261000001</v>
          </cell>
          <cell r="Z202">
            <v>517.56694224</v>
          </cell>
          <cell r="AA202">
            <v>706.68285485000001</v>
          </cell>
          <cell r="AB202">
            <v>52.780977712000002</v>
          </cell>
          <cell r="AC202">
            <v>72.066836127000002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955.35719325000002</v>
          </cell>
          <cell r="D203">
            <v>759.88989325</v>
          </cell>
          <cell r="E203">
            <v>0</v>
          </cell>
          <cell r="G203">
            <v>81.986810169999998</v>
          </cell>
          <cell r="H203">
            <v>572.22384741999997</v>
          </cell>
          <cell r="I203">
            <v>654.21065758999998</v>
          </cell>
          <cell r="J203">
            <v>59.896324794999998</v>
          </cell>
          <cell r="K203">
            <v>68.478121294999994</v>
          </cell>
          <cell r="L203">
            <v>32.02940675</v>
          </cell>
          <cell r="M203">
            <v>32.02940675</v>
          </cell>
          <cell r="N203">
            <v>0</v>
          </cell>
          <cell r="P203">
            <v>25.400786249999999</v>
          </cell>
          <cell r="Q203">
            <v>5.227303</v>
          </cell>
          <cell r="R203">
            <v>30.628089249999999</v>
          </cell>
          <cell r="S203">
            <v>16.320324135</v>
          </cell>
          <cell r="T203">
            <v>95.624903355000001</v>
          </cell>
          <cell r="U203">
            <v>987.38660000000004</v>
          </cell>
          <cell r="V203">
            <v>791.91930000000002</v>
          </cell>
          <cell r="W203">
            <v>0</v>
          </cell>
          <cell r="Y203">
            <v>107.38759641999999</v>
          </cell>
          <cell r="Z203">
            <v>577.45115041999998</v>
          </cell>
          <cell r="AA203">
            <v>684.83874684</v>
          </cell>
          <cell r="AB203">
            <v>58.482781760999998</v>
          </cell>
          <cell r="AC203">
            <v>69.358724013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151.85164424000001</v>
          </cell>
          <cell r="E204">
            <v>0</v>
          </cell>
          <cell r="G204">
            <v>8.83294012</v>
          </cell>
          <cell r="H204">
            <v>126.323993</v>
          </cell>
          <cell r="I204">
            <v>135.15693311999999</v>
          </cell>
          <cell r="J204">
            <v>61.926851743999997</v>
          </cell>
          <cell r="K204">
            <v>66.256956899000002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28.78</v>
          </cell>
          <cell r="Q204">
            <v>663.45285576000003</v>
          </cell>
          <cell r="R204">
            <v>692.23285576000001</v>
          </cell>
          <cell r="S204">
            <v>83.014522314999994</v>
          </cell>
          <cell r="T204">
            <v>86.615619108999994</v>
          </cell>
          <cell r="U204">
            <v>1003.19</v>
          </cell>
          <cell r="V204">
            <v>951.05259999999998</v>
          </cell>
          <cell r="W204">
            <v>0</v>
          </cell>
          <cell r="Y204">
            <v>37.612940119999998</v>
          </cell>
          <cell r="Z204">
            <v>789.77684876000001</v>
          </cell>
          <cell r="AA204">
            <v>827.38978887999997</v>
          </cell>
          <cell r="AB204">
            <v>78.726547190000005</v>
          </cell>
          <cell r="AC204">
            <v>82.475880828000001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891.31510000000003</v>
          </cell>
          <cell r="D205">
            <v>709.96590000000003</v>
          </cell>
          <cell r="E205">
            <v>0</v>
          </cell>
          <cell r="G205">
            <v>114.04892255</v>
          </cell>
          <cell r="H205">
            <v>339.71242145000002</v>
          </cell>
          <cell r="I205">
            <v>453.76134400000001</v>
          </cell>
          <cell r="J205">
            <v>38.113616772999997</v>
          </cell>
          <cell r="K205">
            <v>50.909195187999998</v>
          </cell>
          <cell r="L205">
            <v>124.8695</v>
          </cell>
          <cell r="M205">
            <v>124.8695</v>
          </cell>
          <cell r="N205">
            <v>0</v>
          </cell>
          <cell r="P205">
            <v>54.8374977</v>
          </cell>
          <cell r="Q205">
            <v>20.11505189</v>
          </cell>
          <cell r="R205">
            <v>74.952549590000004</v>
          </cell>
          <cell r="S205">
            <v>16.108859161000002</v>
          </cell>
          <cell r="T205">
            <v>60.024705464999997</v>
          </cell>
          <cell r="U205">
            <v>1016.1846</v>
          </cell>
          <cell r="V205">
            <v>834.83540000000005</v>
          </cell>
          <cell r="W205">
            <v>0</v>
          </cell>
          <cell r="Y205">
            <v>168.88642024999999</v>
          </cell>
          <cell r="Z205">
            <v>359.82747333999998</v>
          </cell>
          <cell r="AA205">
            <v>528.71389359</v>
          </cell>
          <cell r="AB205">
            <v>35.409656212000002</v>
          </cell>
          <cell r="AC205">
            <v>52.029315695999998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521.19631289999995</v>
          </cell>
          <cell r="I206">
            <v>521.19631289999995</v>
          </cell>
          <cell r="J206">
            <v>74.145142974999999</v>
          </cell>
          <cell r="K206">
            <v>74.145142974999999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822.21681290000004</v>
          </cell>
          <cell r="AA206">
            <v>822.21681290000004</v>
          </cell>
          <cell r="AB206">
            <v>80.637864921000002</v>
          </cell>
          <cell r="AC206">
            <v>80.637864921000002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1005.00772769</v>
          </cell>
          <cell r="D207">
            <v>745.31612769000003</v>
          </cell>
          <cell r="E207">
            <v>0</v>
          </cell>
          <cell r="G207">
            <v>13.544863339999999</v>
          </cell>
          <cell r="H207">
            <v>640.96697210000002</v>
          </cell>
          <cell r="I207">
            <v>654.51183544000003</v>
          </cell>
          <cell r="J207">
            <v>63.777317770000003</v>
          </cell>
          <cell r="K207">
            <v>65.125055003</v>
          </cell>
          <cell r="L207">
            <v>33.756372310000003</v>
          </cell>
          <cell r="M207">
            <v>33.756372310000003</v>
          </cell>
          <cell r="N207">
            <v>0</v>
          </cell>
          <cell r="P207">
            <v>21.9009</v>
          </cell>
          <cell r="Q207">
            <v>7.5048383100000002</v>
          </cell>
          <cell r="R207">
            <v>29.40573831</v>
          </cell>
          <cell r="S207">
            <v>22.232360281999998</v>
          </cell>
          <cell r="T207">
            <v>87.111666028000002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35.445763339999999</v>
          </cell>
          <cell r="Z207">
            <v>648.47181040999999</v>
          </cell>
          <cell r="AA207">
            <v>683.91757374999997</v>
          </cell>
          <cell r="AB207">
            <v>62.427245069999998</v>
          </cell>
          <cell r="AC207">
            <v>65.839546605999999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681.52002000000005</v>
          </cell>
          <cell r="D208">
            <v>508.61482000000001</v>
          </cell>
          <cell r="E208">
            <v>0</v>
          </cell>
          <cell r="G208">
            <v>36.992559530000001</v>
          </cell>
          <cell r="H208">
            <v>357.96012608000001</v>
          </cell>
          <cell r="I208">
            <v>394.95268561</v>
          </cell>
          <cell r="J208">
            <v>52.523787354</v>
          </cell>
          <cell r="K208">
            <v>57.951736416000003</v>
          </cell>
          <cell r="L208">
            <v>364.70648</v>
          </cell>
          <cell r="M208">
            <v>322.51398</v>
          </cell>
          <cell r="N208">
            <v>0</v>
          </cell>
          <cell r="P208">
            <v>40.904985000000003</v>
          </cell>
          <cell r="Q208">
            <v>0.22514500000000001</v>
          </cell>
          <cell r="R208">
            <v>41.130130000000001</v>
          </cell>
          <cell r="S208">
            <v>6.1733204999999999E-2</v>
          </cell>
          <cell r="T208">
            <v>11.27759781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77.897544530000005</v>
          </cell>
          <cell r="Z208">
            <v>358.18527108000001</v>
          </cell>
          <cell r="AA208">
            <v>436.08281561000001</v>
          </cell>
          <cell r="AB208">
            <v>34.235920337000003</v>
          </cell>
          <cell r="AC208">
            <v>41.681492067999997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3.86291457</v>
          </cell>
          <cell r="H209">
            <v>673.29070405000004</v>
          </cell>
          <cell r="I209">
            <v>677.15361861999997</v>
          </cell>
          <cell r="J209">
            <v>66.094666583000006</v>
          </cell>
          <cell r="K209">
            <v>66.473875815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19.732730400000001</v>
          </cell>
          <cell r="Q209">
            <v>19.7286568</v>
          </cell>
          <cell r="R209">
            <v>39.461387199999997</v>
          </cell>
          <cell r="S209">
            <v>49.978231010000002</v>
          </cell>
          <cell r="T209">
            <v>99.966781592999993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23.595644969999999</v>
          </cell>
          <cell r="Z209">
            <v>693.01936085</v>
          </cell>
          <cell r="AA209">
            <v>716.61500581999996</v>
          </cell>
          <cell r="AB209">
            <v>65.493440145999998</v>
          </cell>
          <cell r="AC209">
            <v>67.723334502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683.77257799999995</v>
          </cell>
          <cell r="E211">
            <v>0</v>
          </cell>
          <cell r="G211">
            <v>2.3121543500000001</v>
          </cell>
          <cell r="H211">
            <v>606.99912997000001</v>
          </cell>
          <cell r="I211">
            <v>609.31128432000003</v>
          </cell>
          <cell r="J211">
            <v>66.944024647000006</v>
          </cell>
          <cell r="K211">
            <v>67.199024876999999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87.588921999999997</v>
          </cell>
          <cell r="Q211">
            <v>63.4876</v>
          </cell>
          <cell r="R211">
            <v>151.07652200000001</v>
          </cell>
          <cell r="S211">
            <v>36.563653322999997</v>
          </cell>
          <cell r="T211">
            <v>87.007692456000001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89.901076349999997</v>
          </cell>
          <cell r="Z211">
            <v>670.48672997000006</v>
          </cell>
          <cell r="AA211">
            <v>760.38780631999998</v>
          </cell>
          <cell r="AB211">
            <v>62.061291109000003</v>
          </cell>
          <cell r="AC211">
            <v>70.382674098999999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1.6337706000000001</v>
          </cell>
          <cell r="H212">
            <v>554.58969160000004</v>
          </cell>
          <cell r="I212">
            <v>556.22346219999997</v>
          </cell>
          <cell r="J212">
            <v>63.100452941</v>
          </cell>
          <cell r="K212">
            <v>63.286341114999999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101.03520033</v>
          </cell>
          <cell r="Q212">
            <v>10.937272999999999</v>
          </cell>
          <cell r="R212">
            <v>111.97247333</v>
          </cell>
          <cell r="S212">
            <v>4.9201260839999996</v>
          </cell>
          <cell r="T212">
            <v>50.370753907000001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102.66897093</v>
          </cell>
          <cell r="Z212">
            <v>565.52696460000004</v>
          </cell>
          <cell r="AA212">
            <v>668.19593553000004</v>
          </cell>
          <cell r="AB212">
            <v>51.355690588000002</v>
          </cell>
          <cell r="AC212">
            <v>60.679093776000002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72.331126190000006</v>
          </cell>
          <cell r="H213">
            <v>279.56980659999999</v>
          </cell>
          <cell r="I213">
            <v>351.90093279000001</v>
          </cell>
          <cell r="J213">
            <v>53.328779410999999</v>
          </cell>
          <cell r="K213">
            <v>67.126158748999998</v>
          </cell>
          <cell r="L213">
            <v>595.47974999999997</v>
          </cell>
          <cell r="M213">
            <v>519.86654999999996</v>
          </cell>
          <cell r="N213">
            <v>0</v>
          </cell>
          <cell r="P213">
            <v>200.72067938000001</v>
          </cell>
          <cell r="Q213">
            <v>197.49524675000001</v>
          </cell>
          <cell r="R213">
            <v>398.21592613000001</v>
          </cell>
          <cell r="S213">
            <v>33.165736828</v>
          </cell>
          <cell r="T213">
            <v>66.873126438</v>
          </cell>
          <cell r="U213">
            <v>1119.7179000000001</v>
          </cell>
          <cell r="V213">
            <v>926.36940000000004</v>
          </cell>
          <cell r="W213">
            <v>0</v>
          </cell>
          <cell r="Y213">
            <v>273.05180557</v>
          </cell>
          <cell r="Z213">
            <v>477.06505335000003</v>
          </cell>
          <cell r="AA213">
            <v>750.11685892000003</v>
          </cell>
          <cell r="AB213">
            <v>42.605825391000003</v>
          </cell>
          <cell r="AC213">
            <v>66.991593054000006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810.6046</v>
          </cell>
          <cell r="E215">
            <v>0</v>
          </cell>
          <cell r="G215">
            <v>22.058513850000001</v>
          </cell>
          <cell r="H215">
            <v>663.29826480999998</v>
          </cell>
          <cell r="I215">
            <v>685.35677866000003</v>
          </cell>
          <cell r="J215">
            <v>61.506014337000003</v>
          </cell>
          <cell r="K215">
            <v>63.551445993999998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46.32</v>
          </cell>
          <cell r="Q215">
            <v>10.92237242</v>
          </cell>
          <cell r="R215">
            <v>57.242372420000002</v>
          </cell>
          <cell r="S215">
            <v>18.160399342000002</v>
          </cell>
          <cell r="T215">
            <v>95.175691001000004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68.378513850000004</v>
          </cell>
          <cell r="Z215">
            <v>674.22063722999997</v>
          </cell>
          <cell r="AA215">
            <v>742.59915107999996</v>
          </cell>
          <cell r="AB215">
            <v>59.216327012999997</v>
          </cell>
          <cell r="AC215">
            <v>65.221964060000005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834.80550000000005</v>
          </cell>
          <cell r="E216">
            <v>0</v>
          </cell>
          <cell r="G216">
            <v>149.67031047</v>
          </cell>
          <cell r="H216">
            <v>490.29879807999998</v>
          </cell>
          <cell r="I216">
            <v>639.96910854999999</v>
          </cell>
          <cell r="J216">
            <v>45.282750331000003</v>
          </cell>
          <cell r="K216">
            <v>59.105919647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9.3991726999999994</v>
          </cell>
          <cell r="Q216">
            <v>29.177089670000001</v>
          </cell>
          <cell r="R216">
            <v>38.576262370000002</v>
          </cell>
          <cell r="S216">
            <v>48.123030552000003</v>
          </cell>
          <cell r="T216">
            <v>63.625490876999997</v>
          </cell>
          <cell r="U216">
            <v>1143.3797999999999</v>
          </cell>
          <cell r="V216">
            <v>895.4357</v>
          </cell>
          <cell r="W216">
            <v>0</v>
          </cell>
          <cell r="Y216">
            <v>159.06948317000001</v>
          </cell>
          <cell r="Z216">
            <v>519.47588774999997</v>
          </cell>
          <cell r="AA216">
            <v>678.54537091999998</v>
          </cell>
          <cell r="AB216">
            <v>45.433362365999997</v>
          </cell>
          <cell r="AC216">
            <v>59.345579737999998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718.89075914</v>
          </cell>
          <cell r="I217">
            <v>718.89075914</v>
          </cell>
          <cell r="J217">
            <v>69.118150014999998</v>
          </cell>
          <cell r="K217">
            <v>69.118150014999998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734.94678692000002</v>
          </cell>
          <cell r="AA217">
            <v>765.11453691999998</v>
          </cell>
          <cell r="AB217">
            <v>63.037933649999999</v>
          </cell>
          <cell r="AC217">
            <v>65.625485099000002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439.04595977000002</v>
          </cell>
          <cell r="D218">
            <v>348.84155977</v>
          </cell>
          <cell r="E218">
            <v>0</v>
          </cell>
          <cell r="G218">
            <v>48.190459150000002</v>
          </cell>
          <cell r="H218">
            <v>259.52613310999999</v>
          </cell>
          <cell r="I218">
            <v>307.71659226000003</v>
          </cell>
          <cell r="J218">
            <v>59.111381698000002</v>
          </cell>
          <cell r="K218">
            <v>70.087558126999994</v>
          </cell>
          <cell r="L218">
            <v>740.90274022999995</v>
          </cell>
          <cell r="M218">
            <v>740.90274022999995</v>
          </cell>
          <cell r="N218">
            <v>0</v>
          </cell>
          <cell r="P218">
            <v>189.01015464</v>
          </cell>
          <cell r="Q218">
            <v>130.13185636</v>
          </cell>
          <cell r="R218">
            <v>319.14201100000002</v>
          </cell>
          <cell r="S218">
            <v>17.563959383</v>
          </cell>
          <cell r="T218">
            <v>43.074751067000001</v>
          </cell>
          <cell r="U218">
            <v>1179.9486999999999</v>
          </cell>
          <cell r="V218">
            <v>1089.7443000000001</v>
          </cell>
          <cell r="W218">
            <v>0</v>
          </cell>
          <cell r="Y218">
            <v>237.20061379000001</v>
          </cell>
          <cell r="Z218">
            <v>389.65798947000002</v>
          </cell>
          <cell r="AA218">
            <v>626.85860326</v>
          </cell>
          <cell r="AB218">
            <v>33.023299188000003</v>
          </cell>
          <cell r="AC218">
            <v>53.125920073000003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25.249396189999999</v>
          </cell>
          <cell r="H219">
            <v>233.87174173</v>
          </cell>
          <cell r="I219">
            <v>259.12113792000002</v>
          </cell>
          <cell r="J219">
            <v>36.614727965</v>
          </cell>
          <cell r="K219">
            <v>40.567748393000002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275.38229209999997</v>
          </cell>
          <cell r="Q219">
            <v>102.16887585000001</v>
          </cell>
          <cell r="R219">
            <v>377.55116794999998</v>
          </cell>
          <cell r="S219">
            <v>18.838518149999999</v>
          </cell>
          <cell r="T219">
            <v>69.615178505000003</v>
          </cell>
          <cell r="U219">
            <v>1181.0771</v>
          </cell>
          <cell r="V219">
            <v>1019.8926</v>
          </cell>
          <cell r="W219">
            <v>0</v>
          </cell>
          <cell r="Y219">
            <v>300.63168829</v>
          </cell>
          <cell r="Z219">
            <v>336.04061758</v>
          </cell>
          <cell r="AA219">
            <v>636.67230586999995</v>
          </cell>
          <cell r="AB219">
            <v>28.452047506</v>
          </cell>
          <cell r="AC219">
            <v>53.906074875999998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908.76873733000002</v>
          </cell>
          <cell r="D220">
            <v>681.70383733000006</v>
          </cell>
          <cell r="E220">
            <v>0</v>
          </cell>
          <cell r="G220">
            <v>7.8812380700000002</v>
          </cell>
          <cell r="H220">
            <v>624.063086</v>
          </cell>
          <cell r="I220">
            <v>631.94432406999999</v>
          </cell>
          <cell r="J220">
            <v>68.671275800000004</v>
          </cell>
          <cell r="K220">
            <v>69.53851933</v>
          </cell>
          <cell r="L220">
            <v>291.58526267000002</v>
          </cell>
          <cell r="M220">
            <v>291.58526267000002</v>
          </cell>
          <cell r="N220">
            <v>0</v>
          </cell>
          <cell r="P220">
            <v>167.07838699999999</v>
          </cell>
          <cell r="Q220">
            <v>23.94398267</v>
          </cell>
          <cell r="R220">
            <v>191.02236966999999</v>
          </cell>
          <cell r="S220">
            <v>8.2116573559999999</v>
          </cell>
          <cell r="T220">
            <v>65.511668154999995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174.95962506999999</v>
          </cell>
          <cell r="Z220">
            <v>648.00706866999997</v>
          </cell>
          <cell r="AA220">
            <v>822.96669373999998</v>
          </cell>
          <cell r="AB220">
            <v>53.984663580000003</v>
          </cell>
          <cell r="AC220">
            <v>68.560332513999995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464.21529900000002</v>
          </cell>
          <cell r="E221">
            <v>0</v>
          </cell>
          <cell r="G221">
            <v>14.371853140000001</v>
          </cell>
          <cell r="H221">
            <v>256.48765135000002</v>
          </cell>
          <cell r="I221">
            <v>270.85950449000001</v>
          </cell>
          <cell r="J221">
            <v>41.423554965000001</v>
          </cell>
          <cell r="K221">
            <v>43.744654033000003</v>
          </cell>
          <cell r="L221">
            <v>589.27410099999997</v>
          </cell>
          <cell r="M221">
            <v>588.75990100000001</v>
          </cell>
          <cell r="N221">
            <v>0</v>
          </cell>
          <cell r="P221">
            <v>13.3536006</v>
          </cell>
          <cell r="Q221">
            <v>5.5098000000000003</v>
          </cell>
          <cell r="R221">
            <v>18.863400599999999</v>
          </cell>
          <cell r="S221">
            <v>0.93501478999999998</v>
          </cell>
          <cell r="T221">
            <v>3.2011250059999998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27.725453739999999</v>
          </cell>
          <cell r="Z221">
            <v>261.99745135000001</v>
          </cell>
          <cell r="AA221">
            <v>289.72290508999998</v>
          </cell>
          <cell r="AB221">
            <v>21.680325239999998</v>
          </cell>
          <cell r="AC221">
            <v>23.974610362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22.08735377</v>
          </cell>
          <cell r="H222">
            <v>678.58193246999997</v>
          </cell>
          <cell r="I222">
            <v>700.66928624000002</v>
          </cell>
          <cell r="J222">
            <v>59.859080638999998</v>
          </cell>
          <cell r="K222">
            <v>61.807450654999997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66.544103399999997</v>
          </cell>
          <cell r="Q222">
            <v>9.1359220000000008</v>
          </cell>
          <cell r="R222">
            <v>75.680025400000005</v>
          </cell>
          <cell r="S222">
            <v>11.412498641999999</v>
          </cell>
          <cell r="T222">
            <v>94.538699769000004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88.631457170000004</v>
          </cell>
          <cell r="Z222">
            <v>687.71785447000002</v>
          </cell>
          <cell r="AA222">
            <v>776.34931164</v>
          </cell>
          <cell r="AB222">
            <v>56.663652522</v>
          </cell>
          <cell r="AC222">
            <v>63.966330589000002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919.35670000000005</v>
          </cell>
          <cell r="E223">
            <v>0</v>
          </cell>
          <cell r="G223">
            <v>15.405456149999999</v>
          </cell>
          <cell r="H223">
            <v>703.10956999999996</v>
          </cell>
          <cell r="I223">
            <v>718.51502615000004</v>
          </cell>
          <cell r="J223">
            <v>59.797905221999997</v>
          </cell>
          <cell r="K223">
            <v>61.108105006000002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11.520015000000001</v>
          </cell>
          <cell r="Q223">
            <v>28.547494149999999</v>
          </cell>
          <cell r="R223">
            <v>40.067509149999999</v>
          </cell>
          <cell r="S223">
            <v>70.955067331999999</v>
          </cell>
          <cell r="T223">
            <v>99.588173822000002</v>
          </cell>
          <cell r="U223">
            <v>1216.0428999999999</v>
          </cell>
          <cell r="V223">
            <v>959.58989999999994</v>
          </cell>
          <cell r="W223">
            <v>0</v>
          </cell>
          <cell r="Y223">
            <v>26.92547115</v>
          </cell>
          <cell r="Z223">
            <v>731.65706415</v>
          </cell>
          <cell r="AA223">
            <v>758.58253530000002</v>
          </cell>
          <cell r="AB223">
            <v>60.167043790000001</v>
          </cell>
          <cell r="AC223">
            <v>62.381231393999997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1064.720491</v>
          </cell>
          <cell r="D225">
            <v>799.21869100000004</v>
          </cell>
          <cell r="E225">
            <v>0</v>
          </cell>
          <cell r="G225">
            <v>23.745251159999999</v>
          </cell>
          <cell r="H225">
            <v>657.03617236000002</v>
          </cell>
          <cell r="I225">
            <v>680.78142351999998</v>
          </cell>
          <cell r="J225">
            <v>61.709733016000001</v>
          </cell>
          <cell r="K225">
            <v>63.939919375999999</v>
          </cell>
          <cell r="L225">
            <v>184.17830900000001</v>
          </cell>
          <cell r="M225">
            <v>146.355209</v>
          </cell>
          <cell r="N225">
            <v>0</v>
          </cell>
          <cell r="P225">
            <v>92.298618899999994</v>
          </cell>
          <cell r="Q225">
            <v>12.271895600000001</v>
          </cell>
          <cell r="R225">
            <v>104.5705145</v>
          </cell>
          <cell r="S225">
            <v>6.6630515109999999</v>
          </cell>
          <cell r="T225">
            <v>56.776780647000002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116.04387006</v>
          </cell>
          <cell r="Z225">
            <v>669.30806796000002</v>
          </cell>
          <cell r="AA225">
            <v>785.35193802000003</v>
          </cell>
          <cell r="AB225">
            <v>53.59185772</v>
          </cell>
          <cell r="AC225">
            <v>62.883552936000001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21.432104410000001</v>
          </cell>
          <cell r="H226">
            <v>661.41143194000006</v>
          </cell>
          <cell r="I226">
            <v>682.84353635000002</v>
          </cell>
          <cell r="J226">
            <v>53.624106095999998</v>
          </cell>
          <cell r="K226">
            <v>55.361719606999998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33.267139210000003</v>
          </cell>
          <cell r="Z226">
            <v>662.72176993999994</v>
          </cell>
          <cell r="AA226">
            <v>695.98890915000004</v>
          </cell>
          <cell r="AB226">
            <v>52.454800869000003</v>
          </cell>
          <cell r="AC226">
            <v>55.087913649999997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591.87612000000001</v>
          </cell>
          <cell r="I227">
            <v>591.87612000000001</v>
          </cell>
          <cell r="J227">
            <v>74.752409123000007</v>
          </cell>
          <cell r="K227">
            <v>74.752409123000007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1012.31962</v>
          </cell>
          <cell r="AA227">
            <v>1012.31962</v>
          </cell>
          <cell r="AB227">
            <v>79.041817488000007</v>
          </cell>
          <cell r="AC227">
            <v>79.041817488000007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6.5379130999999999</v>
          </cell>
          <cell r="H228">
            <v>766.65842038999995</v>
          </cell>
          <cell r="I228">
            <v>773.19633349000003</v>
          </cell>
          <cell r="J228">
            <v>61.370335378999997</v>
          </cell>
          <cell r="K228">
            <v>61.893689598999998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18.988600000000002</v>
          </cell>
          <cell r="Q228">
            <v>31.840998280000001</v>
          </cell>
          <cell r="R228">
            <v>50.829598279999999</v>
          </cell>
          <cell r="S228">
            <v>61.679390122000001</v>
          </cell>
          <cell r="T228">
            <v>98.462321892999995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25.526513099999999</v>
          </cell>
          <cell r="Z228">
            <v>798.49941866999995</v>
          </cell>
          <cell r="AA228">
            <v>824.02593177000006</v>
          </cell>
          <cell r="AB228">
            <v>61.382599958999997</v>
          </cell>
          <cell r="AC228">
            <v>63.344885347000002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824.98726699999997</v>
          </cell>
          <cell r="D229">
            <v>621.469067</v>
          </cell>
          <cell r="E229">
            <v>0</v>
          </cell>
          <cell r="G229">
            <v>9.2297125799999993</v>
          </cell>
          <cell r="H229">
            <v>477.24110407000001</v>
          </cell>
          <cell r="I229">
            <v>486.47081665000002</v>
          </cell>
          <cell r="J229">
            <v>57.848299380999997</v>
          </cell>
          <cell r="K229">
            <v>58.967069688000002</v>
          </cell>
          <cell r="L229">
            <v>477.19393300000002</v>
          </cell>
          <cell r="M229">
            <v>447.897133</v>
          </cell>
          <cell r="N229">
            <v>0</v>
          </cell>
          <cell r="P229">
            <v>101.32482864000001</v>
          </cell>
          <cell r="Q229">
            <v>164.41580084</v>
          </cell>
          <cell r="R229">
            <v>265.74062948</v>
          </cell>
          <cell r="S229">
            <v>34.454713161999997</v>
          </cell>
          <cell r="T229">
            <v>55.688182750000003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110.55454122</v>
          </cell>
          <cell r="Z229">
            <v>641.65690490999998</v>
          </cell>
          <cell r="AA229">
            <v>752.21144613000001</v>
          </cell>
          <cell r="AB229">
            <v>49.275546667999997</v>
          </cell>
          <cell r="AC229">
            <v>57.765497316000001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344.35263020000002</v>
          </cell>
          <cell r="E230">
            <v>0</v>
          </cell>
          <cell r="G230">
            <v>87.871498419999995</v>
          </cell>
          <cell r="H230">
            <v>197.55608146</v>
          </cell>
          <cell r="I230">
            <v>285.42757988</v>
          </cell>
          <cell r="J230">
            <v>49.047060555999998</v>
          </cell>
          <cell r="K230">
            <v>70.862833941999995</v>
          </cell>
          <cell r="L230">
            <v>903.2541698</v>
          </cell>
          <cell r="M230">
            <v>903.2541698</v>
          </cell>
          <cell r="N230">
            <v>0</v>
          </cell>
          <cell r="P230">
            <v>722.81699720999995</v>
          </cell>
          <cell r="Q230">
            <v>78.918148590000001</v>
          </cell>
          <cell r="R230">
            <v>801.73514580000005</v>
          </cell>
          <cell r="S230">
            <v>8.7370920860000005</v>
          </cell>
          <cell r="T230">
            <v>88.760746710000006</v>
          </cell>
          <cell r="U230">
            <v>1306.0429999999999</v>
          </cell>
          <cell r="V230">
            <v>1247.6068</v>
          </cell>
          <cell r="W230">
            <v>0</v>
          </cell>
          <cell r="Y230">
            <v>810.68849563000003</v>
          </cell>
          <cell r="Z230">
            <v>276.47423005000002</v>
          </cell>
          <cell r="AA230">
            <v>1087.16272568</v>
          </cell>
          <cell r="AB230">
            <v>21.168845899000001</v>
          </cell>
          <cell r="AC230">
            <v>83.240959575999995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2.03917481</v>
          </cell>
          <cell r="H231">
            <v>634.75252714999999</v>
          </cell>
          <cell r="I231">
            <v>636.79170195999995</v>
          </cell>
          <cell r="J231">
            <v>67.997847703999994</v>
          </cell>
          <cell r="K231">
            <v>68.216294251999997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237.93320335000001</v>
          </cell>
          <cell r="Q231">
            <v>74.922444999999996</v>
          </cell>
          <cell r="R231">
            <v>312.85564835000002</v>
          </cell>
          <cell r="S231">
            <v>17.890074927000001</v>
          </cell>
          <cell r="T231">
            <v>74.704062186000002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239.97237816000001</v>
          </cell>
          <cell r="Z231">
            <v>709.67497215000003</v>
          </cell>
          <cell r="AA231">
            <v>949.64735030999998</v>
          </cell>
          <cell r="AB231">
            <v>52.479786742000002</v>
          </cell>
          <cell r="AC231">
            <v>70.225515032000004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19.404356679999999</v>
          </cell>
          <cell r="H233">
            <v>592.28140460999998</v>
          </cell>
          <cell r="I233">
            <v>611.68576128999996</v>
          </cell>
          <cell r="J233">
            <v>62.835643757</v>
          </cell>
          <cell r="K233">
            <v>64.894268651000004</v>
          </cell>
          <cell r="L233">
            <v>446.18453448999998</v>
          </cell>
          <cell r="M233">
            <v>306.05463449000001</v>
          </cell>
          <cell r="N233">
            <v>0</v>
          </cell>
          <cell r="P233">
            <v>30.450665000000001</v>
          </cell>
          <cell r="Q233">
            <v>228.0273765</v>
          </cell>
          <cell r="R233">
            <v>258.47804150000002</v>
          </cell>
          <cell r="S233">
            <v>51.106069097999999</v>
          </cell>
          <cell r="T233">
            <v>57.930748719</v>
          </cell>
          <cell r="U233">
            <v>1388.7728</v>
          </cell>
          <cell r="V233">
            <v>1013.2775</v>
          </cell>
          <cell r="W233">
            <v>0</v>
          </cell>
          <cell r="Y233">
            <v>49.85502168</v>
          </cell>
          <cell r="Z233">
            <v>820.30878111000004</v>
          </cell>
          <cell r="AA233">
            <v>870.16380278999998</v>
          </cell>
          <cell r="AB233">
            <v>59.067169309999997</v>
          </cell>
          <cell r="AC233">
            <v>62.657030925999997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956.55772999999999</v>
          </cell>
          <cell r="E234">
            <v>0</v>
          </cell>
          <cell r="G234">
            <v>19.907127800000001</v>
          </cell>
          <cell r="H234">
            <v>776.68978570000002</v>
          </cell>
          <cell r="I234">
            <v>796.59691350000003</v>
          </cell>
          <cell r="J234">
            <v>60.899391455</v>
          </cell>
          <cell r="K234">
            <v>62.460287440999998</v>
          </cell>
          <cell r="L234">
            <v>159.50207</v>
          </cell>
          <cell r="M234">
            <v>159.50207</v>
          </cell>
          <cell r="N234">
            <v>0</v>
          </cell>
          <cell r="P234">
            <v>126.02968659</v>
          </cell>
          <cell r="Q234">
            <v>21.175724469999999</v>
          </cell>
          <cell r="R234">
            <v>147.20541105999999</v>
          </cell>
          <cell r="S234">
            <v>13.276143984000001</v>
          </cell>
          <cell r="T234">
            <v>92.290596015000006</v>
          </cell>
          <cell r="U234">
            <v>1434.8675000000001</v>
          </cell>
          <cell r="V234">
            <v>1116.0598</v>
          </cell>
          <cell r="W234">
            <v>0</v>
          </cell>
          <cell r="Y234">
            <v>145.93681439</v>
          </cell>
          <cell r="Z234">
            <v>797.86551016999999</v>
          </cell>
          <cell r="AA234">
            <v>943.80232455999999</v>
          </cell>
          <cell r="AB234">
            <v>55.605518291000003</v>
          </cell>
          <cell r="AC234">
            <v>65.776270252000003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833.70839820000003</v>
          </cell>
          <cell r="I235">
            <v>833.70839820000003</v>
          </cell>
          <cell r="J235">
            <v>74.409170470000007</v>
          </cell>
          <cell r="K235">
            <v>74.409170470000007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1134.5583982000001</v>
          </cell>
          <cell r="AA235">
            <v>1134.5583982000001</v>
          </cell>
          <cell r="AB235">
            <v>78.922595298000005</v>
          </cell>
          <cell r="AC235">
            <v>78.922595298000005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655.69773999999995</v>
          </cell>
          <cell r="E236">
            <v>0</v>
          </cell>
          <cell r="G236">
            <v>53.490598769999998</v>
          </cell>
          <cell r="H236">
            <v>508.40884829999999</v>
          </cell>
          <cell r="I236">
            <v>561.89944706999995</v>
          </cell>
          <cell r="J236">
            <v>58.106847432000002</v>
          </cell>
          <cell r="K236">
            <v>64.220372151999996</v>
          </cell>
          <cell r="L236">
            <v>573.10105999999996</v>
          </cell>
          <cell r="M236">
            <v>531.98515999999995</v>
          </cell>
          <cell r="N236">
            <v>0</v>
          </cell>
          <cell r="P236">
            <v>202.63604429</v>
          </cell>
          <cell r="Q236">
            <v>170.05389224000001</v>
          </cell>
          <cell r="R236">
            <v>372.68993653000001</v>
          </cell>
          <cell r="S236">
            <v>29.672583792000001</v>
          </cell>
          <cell r="T236">
            <v>65.030404329000007</v>
          </cell>
          <cell r="U236">
            <v>1448.0562</v>
          </cell>
          <cell r="V236">
            <v>1187.6829</v>
          </cell>
          <cell r="W236">
            <v>0</v>
          </cell>
          <cell r="Y236">
            <v>256.12664305999999</v>
          </cell>
          <cell r="Z236">
            <v>678.46274054000003</v>
          </cell>
          <cell r="AA236">
            <v>934.58938360000002</v>
          </cell>
          <cell r="AB236">
            <v>46.853343160000001</v>
          </cell>
          <cell r="AC236">
            <v>64.540960744000003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1238.1017999999999</v>
          </cell>
          <cell r="E238">
            <v>0</v>
          </cell>
          <cell r="G238">
            <v>69.038581199999996</v>
          </cell>
          <cell r="H238">
            <v>70.522297260000002</v>
          </cell>
          <cell r="I238">
            <v>139.56087846</v>
          </cell>
          <cell r="J238">
            <v>4.6610919080000004</v>
          </cell>
          <cell r="K238">
            <v>9.2241192719999994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1241.7771</v>
          </cell>
          <cell r="W238">
            <v>0</v>
          </cell>
          <cell r="Y238">
            <v>71.838581199999993</v>
          </cell>
          <cell r="Z238">
            <v>71.222297260000005</v>
          </cell>
          <cell r="AA238">
            <v>143.06087846</v>
          </cell>
          <cell r="AB238">
            <v>4.6959504609999998</v>
          </cell>
          <cell r="AC238">
            <v>9.4325348099999999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11.6075394</v>
          </cell>
          <cell r="H239">
            <v>568.73940001999995</v>
          </cell>
          <cell r="I239">
            <v>580.34693942000001</v>
          </cell>
          <cell r="J239">
            <v>38.959054932999997</v>
          </cell>
          <cell r="K239">
            <v>39.754179667999999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40.982461399999998</v>
          </cell>
          <cell r="Z239">
            <v>579.83247802000005</v>
          </cell>
          <cell r="AA239">
            <v>620.81493941999997</v>
          </cell>
          <cell r="AB239">
            <v>37.991719869000001</v>
          </cell>
          <cell r="AC239">
            <v>40.676968199000001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97.358010059999998</v>
          </cell>
          <cell r="H240">
            <v>335.14521100000002</v>
          </cell>
          <cell r="I240">
            <v>432.50322105999999</v>
          </cell>
          <cell r="J240">
            <v>46.288498936000003</v>
          </cell>
          <cell r="K240">
            <v>59.735076708999998</v>
          </cell>
          <cell r="L240">
            <v>821.697</v>
          </cell>
          <cell r="M240">
            <v>448.0258</v>
          </cell>
          <cell r="N240">
            <v>0</v>
          </cell>
          <cell r="P240">
            <v>76.591999999999999</v>
          </cell>
          <cell r="Q240">
            <v>327.01709781</v>
          </cell>
          <cell r="R240">
            <v>403.60909780999998</v>
          </cell>
          <cell r="S240">
            <v>39.797771904999998</v>
          </cell>
          <cell r="T240">
            <v>49.118969378000003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173.95001006000001</v>
          </cell>
          <cell r="Z240">
            <v>662.16230881000001</v>
          </cell>
          <cell r="AA240">
            <v>836.11231886999997</v>
          </cell>
          <cell r="AB240">
            <v>42.838089124</v>
          </cell>
          <cell r="AC240">
            <v>54.091653295999997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154.13757541000001</v>
          </cell>
          <cell r="H241">
            <v>767.65608894000002</v>
          </cell>
          <cell r="I241">
            <v>921.79366434999997</v>
          </cell>
          <cell r="J241">
            <v>53.329930795999999</v>
          </cell>
          <cell r="K241">
            <v>64.038041300000003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93.502653690000002</v>
          </cell>
          <cell r="Q241">
            <v>25.27839651</v>
          </cell>
          <cell r="R241">
            <v>118.7810502</v>
          </cell>
          <cell r="S241">
            <v>15.338572227</v>
          </cell>
          <cell r="T241">
            <v>72.074655406000005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247.6402291</v>
          </cell>
          <cell r="Z241">
            <v>792.93448545000001</v>
          </cell>
          <cell r="AA241">
            <v>1040.57471455</v>
          </cell>
          <cell r="AB241">
            <v>49.427120729999999</v>
          </cell>
          <cell r="AC241">
            <v>64.863633739999997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1332.9287667999999</v>
          </cell>
          <cell r="D242">
            <v>1066.8683668000001</v>
          </cell>
          <cell r="E242">
            <v>0</v>
          </cell>
          <cell r="G242">
            <v>89.447790760000004</v>
          </cell>
          <cell r="H242">
            <v>756.14431839999997</v>
          </cell>
          <cell r="I242">
            <v>845.59210915999995</v>
          </cell>
          <cell r="J242">
            <v>56.728036578999998</v>
          </cell>
          <cell r="K242">
            <v>63.438657055</v>
          </cell>
          <cell r="L242">
            <v>274.93333319999999</v>
          </cell>
          <cell r="M242">
            <v>274.93333319999999</v>
          </cell>
          <cell r="N242">
            <v>0</v>
          </cell>
          <cell r="P242">
            <v>76.204385569999999</v>
          </cell>
          <cell r="Q242">
            <v>152.52193079</v>
          </cell>
          <cell r="R242">
            <v>228.72631636</v>
          </cell>
          <cell r="S242">
            <v>55.475969034000002</v>
          </cell>
          <cell r="T242">
            <v>83.193374079999998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165.65217633</v>
          </cell>
          <cell r="Z242">
            <v>908.66624919000003</v>
          </cell>
          <cell r="AA242">
            <v>1074.3184255199999</v>
          </cell>
          <cell r="AB242">
            <v>56.513941660999997</v>
          </cell>
          <cell r="AC242">
            <v>66.816577460999994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941.71989109000003</v>
          </cell>
          <cell r="E244">
            <v>0</v>
          </cell>
          <cell r="G244">
            <v>19.495678590000001</v>
          </cell>
          <cell r="H244">
            <v>794.17423264000001</v>
          </cell>
          <cell r="I244">
            <v>813.66991123000003</v>
          </cell>
          <cell r="J244">
            <v>63.310569244</v>
          </cell>
          <cell r="K244">
            <v>64.864740178999995</v>
          </cell>
          <cell r="L244">
            <v>384.17940891000001</v>
          </cell>
          <cell r="M244">
            <v>219.08940891</v>
          </cell>
          <cell r="N244">
            <v>0</v>
          </cell>
          <cell r="P244">
            <v>49.232610000000001</v>
          </cell>
          <cell r="Q244">
            <v>33.722760540000003</v>
          </cell>
          <cell r="R244">
            <v>82.955370540000004</v>
          </cell>
          <cell r="S244">
            <v>8.7778677770000009</v>
          </cell>
          <cell r="T244">
            <v>21.592872657000001</v>
          </cell>
          <cell r="U244">
            <v>1638.5896</v>
          </cell>
          <cell r="V244">
            <v>1160.8092999999999</v>
          </cell>
          <cell r="W244">
            <v>0</v>
          </cell>
          <cell r="Y244">
            <v>68.728288590000005</v>
          </cell>
          <cell r="Z244">
            <v>827.89699317999998</v>
          </cell>
          <cell r="AA244">
            <v>896.62528177000002</v>
          </cell>
          <cell r="AB244">
            <v>50.524975453000003</v>
          </cell>
          <cell r="AC244">
            <v>54.719331904000001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1042.3604868800001</v>
          </cell>
          <cell r="I246">
            <v>1042.3604868800001</v>
          </cell>
          <cell r="J246">
            <v>72.613961140000001</v>
          </cell>
          <cell r="K246">
            <v>72.613961140000001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1284.9091868800001</v>
          </cell>
          <cell r="AA246">
            <v>1284.9091868800001</v>
          </cell>
          <cell r="AB246">
            <v>76.572438974999997</v>
          </cell>
          <cell r="AC246">
            <v>76.572438974999997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24.519104049999999</v>
          </cell>
          <cell r="H247">
            <v>884.64818056000001</v>
          </cell>
          <cell r="I247">
            <v>909.16728461000002</v>
          </cell>
          <cell r="J247">
            <v>56.722493682</v>
          </cell>
          <cell r="K247">
            <v>58.294626825000002</v>
          </cell>
          <cell r="L247">
            <v>133.91315</v>
          </cell>
          <cell r="M247">
            <v>133.91315</v>
          </cell>
          <cell r="N247">
            <v>0</v>
          </cell>
          <cell r="P247">
            <v>39.015608</v>
          </cell>
          <cell r="Q247">
            <v>51.334299170000001</v>
          </cell>
          <cell r="R247">
            <v>90.349907169999994</v>
          </cell>
          <cell r="S247">
            <v>38.334024081999999</v>
          </cell>
          <cell r="T247">
            <v>67.469032854999995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63.534712050000003</v>
          </cell>
          <cell r="Z247">
            <v>935.98247973000002</v>
          </cell>
          <cell r="AA247">
            <v>999.51719177999996</v>
          </cell>
          <cell r="AB247">
            <v>55.268446984999997</v>
          </cell>
          <cell r="AC247">
            <v>59.020082236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1563.1779779999999</v>
          </cell>
          <cell r="D248">
            <v>1247.779078</v>
          </cell>
          <cell r="E248">
            <v>0</v>
          </cell>
          <cell r="G248">
            <v>133.95223614</v>
          </cell>
          <cell r="H248">
            <v>934.80835715000001</v>
          </cell>
          <cell r="I248">
            <v>1068.7605932900001</v>
          </cell>
          <cell r="J248">
            <v>59.801786507999999</v>
          </cell>
          <cell r="K248">
            <v>68.371011383999999</v>
          </cell>
          <cell r="L248">
            <v>151.02682200000001</v>
          </cell>
          <cell r="M248">
            <v>118.82722200000001</v>
          </cell>
          <cell r="N248">
            <v>0</v>
          </cell>
          <cell r="P248">
            <v>16.4847</v>
          </cell>
          <cell r="Q248">
            <v>95.418931999999998</v>
          </cell>
          <cell r="R248">
            <v>111.903632</v>
          </cell>
          <cell r="S248">
            <v>63.180123064</v>
          </cell>
          <cell r="T248">
            <v>74.095204096000003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150.43693614</v>
          </cell>
          <cell r="Z248">
            <v>1030.2272891499999</v>
          </cell>
          <cell r="AA248">
            <v>1180.6642252900001</v>
          </cell>
          <cell r="AB248">
            <v>60.09942856</v>
          </cell>
          <cell r="AC248">
            <v>68.875330723999994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1546.7137409699999</v>
          </cell>
          <cell r="D249">
            <v>1160.1929409700001</v>
          </cell>
          <cell r="E249">
            <v>0</v>
          </cell>
          <cell r="G249">
            <v>16.337624590000001</v>
          </cell>
          <cell r="H249">
            <v>895.79433768000001</v>
          </cell>
          <cell r="I249">
            <v>912.13196227000003</v>
          </cell>
          <cell r="J249">
            <v>57.915974620999997</v>
          </cell>
          <cell r="K249">
            <v>58.972254407000001</v>
          </cell>
          <cell r="L249">
            <v>195.37325903000001</v>
          </cell>
          <cell r="M249">
            <v>186.33535903000001</v>
          </cell>
          <cell r="N249">
            <v>0</v>
          </cell>
          <cell r="P249">
            <v>77.286235759999997</v>
          </cell>
          <cell r="Q249">
            <v>60.875298989999997</v>
          </cell>
          <cell r="R249">
            <v>138.16153474999999</v>
          </cell>
          <cell r="S249">
            <v>31.158460115</v>
          </cell>
          <cell r="T249">
            <v>70.716706798000004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93.623860350000001</v>
          </cell>
          <cell r="Z249">
            <v>956.66963667000005</v>
          </cell>
          <cell r="AA249">
            <v>1050.2934970199999</v>
          </cell>
          <cell r="AB249">
            <v>54.915146986000003</v>
          </cell>
          <cell r="AC249">
            <v>60.289382621000001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25.787366080000002</v>
          </cell>
          <cell r="H253">
            <v>396.25297360000002</v>
          </cell>
          <cell r="I253">
            <v>422.04033967999999</v>
          </cell>
          <cell r="J253">
            <v>60.123960427999997</v>
          </cell>
          <cell r="K253">
            <v>64.036709810999994</v>
          </cell>
          <cell r="L253">
            <v>1179.7167999999999</v>
          </cell>
          <cell r="M253">
            <v>825.20579999999995</v>
          </cell>
          <cell r="N253">
            <v>0</v>
          </cell>
          <cell r="P253">
            <v>104.67863500999999</v>
          </cell>
          <cell r="Q253">
            <v>329.30295696000002</v>
          </cell>
          <cell r="R253">
            <v>433.98159197000001</v>
          </cell>
          <cell r="S253">
            <v>27.913729545999999</v>
          </cell>
          <cell r="T253">
            <v>36.786929878000002</v>
          </cell>
          <cell r="U253">
            <v>1838.7768000000001</v>
          </cell>
          <cell r="V253">
            <v>1324.0858000000001</v>
          </cell>
          <cell r="W253">
            <v>0</v>
          </cell>
          <cell r="Y253">
            <v>130.46600108999999</v>
          </cell>
          <cell r="Z253">
            <v>725.55593055999998</v>
          </cell>
          <cell r="AA253">
            <v>856.02193165000006</v>
          </cell>
          <cell r="AB253">
            <v>39.458618934</v>
          </cell>
          <cell r="AC253">
            <v>46.553879277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805.20503589999998</v>
          </cell>
          <cell r="E254">
            <v>0</v>
          </cell>
          <cell r="G254">
            <v>42.70125651</v>
          </cell>
          <cell r="H254">
            <v>535.65089992000003</v>
          </cell>
          <cell r="I254">
            <v>578.35215643000004</v>
          </cell>
          <cell r="J254">
            <v>49.065888542000003</v>
          </cell>
          <cell r="K254">
            <v>52.977344852000002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4.9379400000000002</v>
          </cell>
          <cell r="Q254">
            <v>330.22577000000001</v>
          </cell>
          <cell r="R254">
            <v>335.16370999999998</v>
          </cell>
          <cell r="S254">
            <v>43.840375311999999</v>
          </cell>
          <cell r="T254">
            <v>44.495930276000003</v>
          </cell>
          <cell r="U254">
            <v>1844.9429</v>
          </cell>
          <cell r="V254">
            <v>1558.4508000000001</v>
          </cell>
          <cell r="W254">
            <v>0</v>
          </cell>
          <cell r="Y254">
            <v>47.639196509999998</v>
          </cell>
          <cell r="Z254">
            <v>865.87666992000004</v>
          </cell>
          <cell r="AA254">
            <v>913.51586642999996</v>
          </cell>
          <cell r="AB254">
            <v>46.932437307999997</v>
          </cell>
          <cell r="AC254">
            <v>49.514587493999997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1034.7274760099999</v>
          </cell>
          <cell r="I255">
            <v>1034.7274760099999</v>
          </cell>
          <cell r="J255">
            <v>74.107162113000001</v>
          </cell>
          <cell r="K255">
            <v>74.107162113000001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1472.9949760100001</v>
          </cell>
          <cell r="AA255">
            <v>1472.9949760100001</v>
          </cell>
          <cell r="AB255">
            <v>79.745977930999999</v>
          </cell>
          <cell r="AC255">
            <v>79.745977930999999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50.589317309999998</v>
          </cell>
          <cell r="H256">
            <v>1034.1083722200001</v>
          </cell>
          <cell r="I256">
            <v>1084.6976895299999</v>
          </cell>
          <cell r="J256">
            <v>61.550611216999997</v>
          </cell>
          <cell r="K256">
            <v>64.561710908999999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80.218639999999994</v>
          </cell>
          <cell r="Q256">
            <v>87.86634445</v>
          </cell>
          <cell r="R256">
            <v>168.08498445000001</v>
          </cell>
          <cell r="S256">
            <v>48.722496151999998</v>
          </cell>
          <cell r="T256">
            <v>93.204287253000004</v>
          </cell>
          <cell r="U256">
            <v>1860.4348</v>
          </cell>
          <cell r="V256">
            <v>1441.4013</v>
          </cell>
          <cell r="W256">
            <v>0</v>
          </cell>
          <cell r="Y256">
            <v>130.80795731000001</v>
          </cell>
          <cell r="Z256">
            <v>1121.9747166699999</v>
          </cell>
          <cell r="AA256">
            <v>1252.78267398</v>
          </cell>
          <cell r="AB256">
            <v>60.307123726</v>
          </cell>
          <cell r="AC256">
            <v>67.338166001999994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711.43401901000004</v>
          </cell>
          <cell r="E257">
            <v>0</v>
          </cell>
          <cell r="G257">
            <v>153.22134618999999</v>
          </cell>
          <cell r="H257">
            <v>408.07007298000002</v>
          </cell>
          <cell r="I257">
            <v>561.29141917000004</v>
          </cell>
          <cell r="J257">
            <v>50.297395575000003</v>
          </cell>
          <cell r="K257">
            <v>69.182962466000006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28.498850000000001</v>
          </cell>
          <cell r="Q257">
            <v>1046.35717699</v>
          </cell>
          <cell r="R257">
            <v>1074.8560269899999</v>
          </cell>
          <cell r="S257">
            <v>97.339455701999995</v>
          </cell>
          <cell r="T257">
            <v>99.990617856</v>
          </cell>
          <cell r="U257">
            <v>1886.2714000000001</v>
          </cell>
          <cell r="V257">
            <v>1786.3909000000001</v>
          </cell>
          <cell r="W257">
            <v>0</v>
          </cell>
          <cell r="Y257">
            <v>181.72019619</v>
          </cell>
          <cell r="Z257">
            <v>1454.42724997</v>
          </cell>
          <cell r="AA257">
            <v>1636.1474461600001</v>
          </cell>
          <cell r="AB257">
            <v>77.105937670000003</v>
          </cell>
          <cell r="AC257">
            <v>86.739768526999995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1889.81113</v>
          </cell>
          <cell r="D258">
            <v>1412.04573</v>
          </cell>
          <cell r="E258">
            <v>0</v>
          </cell>
          <cell r="G258">
            <v>30.35465524</v>
          </cell>
          <cell r="H258">
            <v>1034.76015155</v>
          </cell>
          <cell r="I258">
            <v>1065.1148067900001</v>
          </cell>
          <cell r="J258">
            <v>54.754686069999998</v>
          </cell>
          <cell r="K258">
            <v>56.360912997</v>
          </cell>
          <cell r="L258">
            <v>21.248670000000001</v>
          </cell>
          <cell r="M258">
            <v>21.248670000000001</v>
          </cell>
          <cell r="N258">
            <v>0</v>
          </cell>
          <cell r="P258">
            <v>0</v>
          </cell>
          <cell r="Q258">
            <v>1.11249737</v>
          </cell>
          <cell r="R258">
            <v>1.11249737</v>
          </cell>
          <cell r="S258">
            <v>5.2356094290000001</v>
          </cell>
          <cell r="T258">
            <v>5.2356094290000001</v>
          </cell>
          <cell r="U258">
            <v>1911.0598</v>
          </cell>
          <cell r="V258">
            <v>1433.2944</v>
          </cell>
          <cell r="W258">
            <v>0</v>
          </cell>
          <cell r="Y258">
            <v>30.35465524</v>
          </cell>
          <cell r="Z258">
            <v>1035.8726489200001</v>
          </cell>
          <cell r="AA258">
            <v>1066.2273041599999</v>
          </cell>
          <cell r="AB258">
            <v>54.204093923000002</v>
          </cell>
          <cell r="AC258">
            <v>55.792461551999999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683.16575499999999</v>
          </cell>
          <cell r="E260">
            <v>0</v>
          </cell>
          <cell r="G260">
            <v>112.58349889</v>
          </cell>
          <cell r="H260">
            <v>406.44225447999997</v>
          </cell>
          <cell r="I260">
            <v>519.02575336999996</v>
          </cell>
          <cell r="J260">
            <v>51.718254129999998</v>
          </cell>
          <cell r="K260">
            <v>66.044082564999997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445.56456150000002</v>
          </cell>
          <cell r="Q260">
            <v>547.25854649999997</v>
          </cell>
          <cell r="R260">
            <v>992.82310800000005</v>
          </cell>
          <cell r="S260">
            <v>47.211602016000001</v>
          </cell>
          <cell r="T260">
            <v>85.650136935999996</v>
          </cell>
          <cell r="U260">
            <v>1945.0389</v>
          </cell>
          <cell r="V260">
            <v>1842.3269</v>
          </cell>
          <cell r="W260">
            <v>0</v>
          </cell>
          <cell r="Y260">
            <v>558.14806038999996</v>
          </cell>
          <cell r="Z260">
            <v>953.70080098000005</v>
          </cell>
          <cell r="AA260">
            <v>1511.8488613699999</v>
          </cell>
          <cell r="AB260">
            <v>49.032479555000002</v>
          </cell>
          <cell r="AC260">
            <v>77.728464009999996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33.947809909999997</v>
          </cell>
          <cell r="H261">
            <v>1216.42946332</v>
          </cell>
          <cell r="I261">
            <v>1250.3772732299999</v>
          </cell>
          <cell r="J261">
            <v>63.582827186999999</v>
          </cell>
          <cell r="K261">
            <v>65.357280861000007</v>
          </cell>
          <cell r="L261">
            <v>33.737285</v>
          </cell>
          <cell r="M261">
            <v>33.737285</v>
          </cell>
          <cell r="N261">
            <v>0</v>
          </cell>
          <cell r="P261">
            <v>1.9589794</v>
          </cell>
          <cell r="Q261">
            <v>20.636589279999999</v>
          </cell>
          <cell r="R261">
            <v>22.59556868</v>
          </cell>
          <cell r="S261">
            <v>61.168494381999999</v>
          </cell>
          <cell r="T261">
            <v>66.975065361999995</v>
          </cell>
          <cell r="U261">
            <v>1946.8788</v>
          </cell>
          <cell r="V261">
            <v>1463.1106</v>
          </cell>
          <cell r="W261">
            <v>0</v>
          </cell>
          <cell r="Y261">
            <v>35.906789310000001</v>
          </cell>
          <cell r="Z261">
            <v>1237.0660525999999</v>
          </cell>
          <cell r="AA261">
            <v>1272.9728419099999</v>
          </cell>
          <cell r="AB261">
            <v>63.540989433999997</v>
          </cell>
          <cell r="AC261">
            <v>65.385315301000006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11.184918079999999</v>
          </cell>
          <cell r="H262">
            <v>1034.3952043300001</v>
          </cell>
          <cell r="I262">
            <v>1045.5801224100001</v>
          </cell>
          <cell r="J262">
            <v>54.669727794000003</v>
          </cell>
          <cell r="K262">
            <v>55.260871706000003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27.851900000000001</v>
          </cell>
          <cell r="Q262">
            <v>43.380222840000002</v>
          </cell>
          <cell r="R262">
            <v>71.232122840000002</v>
          </cell>
          <cell r="S262">
            <v>57.437469004</v>
          </cell>
          <cell r="T262">
            <v>94.314703334000001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39.036818080000003</v>
          </cell>
          <cell r="Z262">
            <v>1077.7754271700001</v>
          </cell>
          <cell r="AA262">
            <v>1116.8122452499999</v>
          </cell>
          <cell r="AB262">
            <v>54.775966736999997</v>
          </cell>
          <cell r="AC262">
            <v>56.759941685999998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1465.5877459999999</v>
          </cell>
          <cell r="E263">
            <v>0</v>
          </cell>
          <cell r="G263">
            <v>102.88288129</v>
          </cell>
          <cell r="H263">
            <v>984.76689986999997</v>
          </cell>
          <cell r="I263">
            <v>1087.64978116</v>
          </cell>
          <cell r="J263">
            <v>51.904838753999996</v>
          </cell>
          <cell r="K263">
            <v>57.327563019000003</v>
          </cell>
          <cell r="L263">
            <v>100.310579</v>
          </cell>
          <cell r="M263">
            <v>100.310579</v>
          </cell>
          <cell r="N263">
            <v>0</v>
          </cell>
          <cell r="P263">
            <v>30.310458229999998</v>
          </cell>
          <cell r="Q263">
            <v>20.5154715</v>
          </cell>
          <cell r="R263">
            <v>50.825929729999999</v>
          </cell>
          <cell r="S263">
            <v>20.451952032000001</v>
          </cell>
          <cell r="T263">
            <v>50.668563810999999</v>
          </cell>
          <cell r="U263">
            <v>1997.5651</v>
          </cell>
          <cell r="V263">
            <v>1565.8983250000001</v>
          </cell>
          <cell r="W263">
            <v>0</v>
          </cell>
          <cell r="Y263">
            <v>133.19333951999999</v>
          </cell>
          <cell r="Z263">
            <v>1005.28237137</v>
          </cell>
          <cell r="AA263">
            <v>1138.4757108900001</v>
          </cell>
          <cell r="AB263">
            <v>50.325387210999999</v>
          </cell>
          <cell r="AC263">
            <v>56.993171881999999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7.1423729299999996</v>
          </cell>
          <cell r="H264">
            <v>304.48130000999998</v>
          </cell>
          <cell r="I264">
            <v>311.62367294000001</v>
          </cell>
          <cell r="J264">
            <v>63.999347333000003</v>
          </cell>
          <cell r="K264">
            <v>65.500612618999995</v>
          </cell>
          <cell r="L264">
            <v>1556.823817</v>
          </cell>
          <cell r="M264">
            <v>1556.823817</v>
          </cell>
          <cell r="N264">
            <v>0</v>
          </cell>
          <cell r="P264">
            <v>267.67599897000002</v>
          </cell>
          <cell r="Q264">
            <v>1224.40222933</v>
          </cell>
          <cell r="R264">
            <v>1492.0782283000001</v>
          </cell>
          <cell r="S264">
            <v>78.647449760000001</v>
          </cell>
          <cell r="T264">
            <v>95.841174319999993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274.81837189999999</v>
          </cell>
          <cell r="Z264">
            <v>1528.88352934</v>
          </cell>
          <cell r="AA264">
            <v>1803.7019012400001</v>
          </cell>
          <cell r="AB264">
            <v>75.218835313</v>
          </cell>
          <cell r="AC264">
            <v>88.739497587000002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1268.7782999999999</v>
          </cell>
          <cell r="D265">
            <v>949.49580000000003</v>
          </cell>
          <cell r="E265">
            <v>0</v>
          </cell>
          <cell r="G265">
            <v>12.167798400000001</v>
          </cell>
          <cell r="H265">
            <v>693.21101950000002</v>
          </cell>
          <cell r="I265">
            <v>705.37881789999994</v>
          </cell>
          <cell r="J265">
            <v>54.636103052999999</v>
          </cell>
          <cell r="K265">
            <v>55.595119959000002</v>
          </cell>
          <cell r="L265">
            <v>791.50959999999998</v>
          </cell>
          <cell r="M265">
            <v>715.14779999999996</v>
          </cell>
          <cell r="N265">
            <v>0</v>
          </cell>
          <cell r="P265">
            <v>253.93120191</v>
          </cell>
          <cell r="Q265">
            <v>374.25023476000001</v>
          </cell>
          <cell r="R265">
            <v>628.18143667000004</v>
          </cell>
          <cell r="S265">
            <v>47.283094830000003</v>
          </cell>
          <cell r="T265">
            <v>79.364980118000005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266.09900031000001</v>
          </cell>
          <cell r="Z265">
            <v>1067.46125426</v>
          </cell>
          <cell r="AA265">
            <v>1333.5602545700001</v>
          </cell>
          <cell r="AB265">
            <v>51.811266486999997</v>
          </cell>
          <cell r="AC265">
            <v>64.726888634000005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1143.9905403299999</v>
          </cell>
          <cell r="I266">
            <v>1143.9905403299999</v>
          </cell>
          <cell r="J266">
            <v>74.296553269</v>
          </cell>
          <cell r="K266">
            <v>74.296553269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1641.48754033</v>
          </cell>
          <cell r="AA266">
            <v>1641.48754033</v>
          </cell>
          <cell r="AB266">
            <v>78.863140896000004</v>
          </cell>
          <cell r="AC266">
            <v>78.863140896000004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1153.8107334399999</v>
          </cell>
          <cell r="I268">
            <v>1153.8107334399999</v>
          </cell>
          <cell r="J268">
            <v>74.599907467999998</v>
          </cell>
          <cell r="K268">
            <v>74.599907467999998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1727.0075334400001</v>
          </cell>
          <cell r="AA268">
            <v>1727.0075334400001</v>
          </cell>
          <cell r="AB268">
            <v>81.467926446000007</v>
          </cell>
          <cell r="AC268">
            <v>81.467926446000007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39.248522710000003</v>
          </cell>
          <cell r="H269">
            <v>1210.3709006500001</v>
          </cell>
          <cell r="I269">
            <v>1249.6194233599999</v>
          </cell>
          <cell r="J269">
            <v>61.680261893999997</v>
          </cell>
          <cell r="K269">
            <v>63.680358855000001</v>
          </cell>
          <cell r="L269">
            <v>198.14939899999999</v>
          </cell>
          <cell r="M269">
            <v>137.84535600000001</v>
          </cell>
          <cell r="N269">
            <v>0</v>
          </cell>
          <cell r="P269">
            <v>77.237808599999994</v>
          </cell>
          <cell r="Q269">
            <v>55.200014930000002</v>
          </cell>
          <cell r="R269">
            <v>132.43782353</v>
          </cell>
          <cell r="S269">
            <v>27.857775602</v>
          </cell>
          <cell r="T269">
            <v>66.837358174000002</v>
          </cell>
          <cell r="U269">
            <v>2160.4803999999999</v>
          </cell>
          <cell r="V269">
            <v>1608.9841570000001</v>
          </cell>
          <cell r="W269">
            <v>0</v>
          </cell>
          <cell r="Y269">
            <v>116.48633131</v>
          </cell>
          <cell r="Z269">
            <v>1265.57091558</v>
          </cell>
          <cell r="AA269">
            <v>1382.05724689</v>
          </cell>
          <cell r="AB269">
            <v>58.578217862000002</v>
          </cell>
          <cell r="AC269">
            <v>63.969904419999999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2168.5117347999999</v>
          </cell>
          <cell r="D270">
            <v>1617.1835348</v>
          </cell>
          <cell r="E270">
            <v>0</v>
          </cell>
          <cell r="G270">
            <v>32.71093243</v>
          </cell>
          <cell r="H270">
            <v>1197.6455857599999</v>
          </cell>
          <cell r="I270">
            <v>1230.3565181900001</v>
          </cell>
          <cell r="J270">
            <v>55.228918827000001</v>
          </cell>
          <cell r="K270">
            <v>56.737369618000002</v>
          </cell>
          <cell r="L270">
            <v>25.267065200000001</v>
          </cell>
          <cell r="M270">
            <v>25.267065200000001</v>
          </cell>
          <cell r="N270">
            <v>0</v>
          </cell>
          <cell r="P270">
            <v>0.86309999999999998</v>
          </cell>
          <cell r="Q270">
            <v>4.4741616999999998</v>
          </cell>
          <cell r="R270">
            <v>5.3372617</v>
          </cell>
          <cell r="S270">
            <v>17.707484682</v>
          </cell>
          <cell r="T270">
            <v>21.123393864000001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33.574032430000003</v>
          </cell>
          <cell r="Z270">
            <v>1202.1197474600001</v>
          </cell>
          <cell r="AA270">
            <v>1235.6937798900001</v>
          </cell>
          <cell r="AB270">
            <v>54.796761983000003</v>
          </cell>
          <cell r="AC270">
            <v>56.327182116000003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2139.0087039599998</v>
          </cell>
          <cell r="D271">
            <v>1581.3002039600001</v>
          </cell>
          <cell r="E271">
            <v>0</v>
          </cell>
          <cell r="G271">
            <v>84.943098359999993</v>
          </cell>
          <cell r="H271">
            <v>1153.48565536</v>
          </cell>
          <cell r="I271">
            <v>1238.42875372</v>
          </cell>
          <cell r="J271">
            <v>53.926178665000002</v>
          </cell>
          <cell r="K271">
            <v>57.897321849000001</v>
          </cell>
          <cell r="L271">
            <v>193.03639604</v>
          </cell>
          <cell r="M271">
            <v>173.12429603999999</v>
          </cell>
          <cell r="N271">
            <v>0</v>
          </cell>
          <cell r="P271">
            <v>115.23911150000001</v>
          </cell>
          <cell r="Q271">
            <v>50.713099139999997</v>
          </cell>
          <cell r="R271">
            <v>165.95221064</v>
          </cell>
          <cell r="S271">
            <v>26.271262922999998</v>
          </cell>
          <cell r="T271">
            <v>85.969389215999996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200.18220986</v>
          </cell>
          <cell r="Z271">
            <v>1204.1987544999999</v>
          </cell>
          <cell r="AA271">
            <v>1404.38096436</v>
          </cell>
          <cell r="AB271">
            <v>51.637026853000002</v>
          </cell>
          <cell r="AC271">
            <v>60.221003631999999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1435.4872892000001</v>
          </cell>
          <cell r="E272">
            <v>0</v>
          </cell>
          <cell r="G272">
            <v>68.265595719999993</v>
          </cell>
          <cell r="H272">
            <v>1297.8794810500001</v>
          </cell>
          <cell r="I272">
            <v>1366.1450767700001</v>
          </cell>
          <cell r="J272">
            <v>67.624950565000006</v>
          </cell>
          <cell r="K272">
            <v>71.181873687000007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245.42048500000001</v>
          </cell>
          <cell r="Q272">
            <v>118.6614508</v>
          </cell>
          <cell r="R272">
            <v>364.0819358</v>
          </cell>
          <cell r="S272">
            <v>27.770660068000002</v>
          </cell>
          <cell r="T272">
            <v>85.207079535999995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313.68608072000001</v>
          </cell>
          <cell r="Z272">
            <v>1416.5409318500001</v>
          </cell>
          <cell r="AA272">
            <v>1730.2270125699999</v>
          </cell>
          <cell r="AB272">
            <v>60.367671403999999</v>
          </cell>
          <cell r="AC272">
            <v>73.735797816000002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10.63129277</v>
          </cell>
          <cell r="H275">
            <v>1070.26462995</v>
          </cell>
          <cell r="I275">
            <v>1080.89592272</v>
          </cell>
          <cell r="J275">
            <v>50.562435567000001</v>
          </cell>
          <cell r="K275">
            <v>51.064688973000003</v>
          </cell>
          <cell r="L275">
            <v>248.7431</v>
          </cell>
          <cell r="M275">
            <v>248.7431</v>
          </cell>
          <cell r="N275">
            <v>0</v>
          </cell>
          <cell r="P275">
            <v>56.195545420000002</v>
          </cell>
          <cell r="Q275">
            <v>155.36331558000001</v>
          </cell>
          <cell r="R275">
            <v>211.55886100000001</v>
          </cell>
          <cell r="S275">
            <v>62.459346844000002</v>
          </cell>
          <cell r="T275">
            <v>85.051147549000007</v>
          </cell>
          <cell r="U275">
            <v>2365.462</v>
          </cell>
          <cell r="V275">
            <v>1836.1303</v>
          </cell>
          <cell r="W275">
            <v>0</v>
          </cell>
          <cell r="Y275">
            <v>66.826838190000004</v>
          </cell>
          <cell r="Z275">
            <v>1225.62794553</v>
          </cell>
          <cell r="AA275">
            <v>1292.45478372</v>
          </cell>
          <cell r="AB275">
            <v>51.813470076000002</v>
          </cell>
          <cell r="AC275">
            <v>54.638577314999999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1547.6339</v>
          </cell>
          <cell r="I276">
            <v>1547.6339</v>
          </cell>
          <cell r="J276">
            <v>68.018466723000003</v>
          </cell>
          <cell r="K276">
            <v>68.018466723000003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1717.6712</v>
          </cell>
          <cell r="AA276">
            <v>1717.6712</v>
          </cell>
          <cell r="AB276">
            <v>69.505181737000001</v>
          </cell>
          <cell r="AC276">
            <v>69.505181737000001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1787.3003000000001</v>
          </cell>
          <cell r="E277">
            <v>0</v>
          </cell>
          <cell r="G277">
            <v>20.19047617</v>
          </cell>
          <cell r="H277">
            <v>1393.20833569</v>
          </cell>
          <cell r="I277">
            <v>1413.39881186</v>
          </cell>
          <cell r="J277">
            <v>63.052921445000003</v>
          </cell>
          <cell r="K277">
            <v>63.966688953000002</v>
          </cell>
          <cell r="L277">
            <v>291.6293</v>
          </cell>
          <cell r="M277">
            <v>291.6293</v>
          </cell>
          <cell r="N277">
            <v>0</v>
          </cell>
          <cell r="P277">
            <v>101.956847</v>
          </cell>
          <cell r="Q277">
            <v>81.600010900000001</v>
          </cell>
          <cell r="R277">
            <v>183.55685790000001</v>
          </cell>
          <cell r="S277">
            <v>27.980731326000001</v>
          </cell>
          <cell r="T277">
            <v>62.941843601000002</v>
          </cell>
          <cell r="U277">
            <v>2501.2150000000001</v>
          </cell>
          <cell r="V277">
            <v>2078.9295999999999</v>
          </cell>
          <cell r="W277">
            <v>0</v>
          </cell>
          <cell r="Y277">
            <v>122.14732317000001</v>
          </cell>
          <cell r="Z277">
            <v>1474.8083465899999</v>
          </cell>
          <cell r="AA277">
            <v>1596.9556697600001</v>
          </cell>
          <cell r="AB277">
            <v>58.963677515999997</v>
          </cell>
          <cell r="AC277">
            <v>63.847197053000002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2087.9222580000001</v>
          </cell>
          <cell r="D279">
            <v>1587.6259580000001</v>
          </cell>
          <cell r="E279">
            <v>0</v>
          </cell>
          <cell r="G279">
            <v>73.223027400000007</v>
          </cell>
          <cell r="H279">
            <v>1251.5838501799999</v>
          </cell>
          <cell r="I279">
            <v>1324.80687758</v>
          </cell>
          <cell r="J279">
            <v>59.943987157000002</v>
          </cell>
          <cell r="K279">
            <v>63.450967703000003</v>
          </cell>
          <cell r="L279">
            <v>454.05454200000003</v>
          </cell>
          <cell r="M279">
            <v>439.98374200000001</v>
          </cell>
          <cell r="N279">
            <v>0</v>
          </cell>
          <cell r="P279">
            <v>289.73259301000002</v>
          </cell>
          <cell r="Q279">
            <v>18.114044190000001</v>
          </cell>
          <cell r="R279">
            <v>307.84663719999998</v>
          </cell>
          <cell r="S279">
            <v>3.9893983020000001</v>
          </cell>
          <cell r="T279">
            <v>67.799484141999997</v>
          </cell>
          <cell r="U279">
            <v>2541.9767999999999</v>
          </cell>
          <cell r="V279">
            <v>2027.6097</v>
          </cell>
          <cell r="W279">
            <v>0</v>
          </cell>
          <cell r="Y279">
            <v>362.95562040999999</v>
          </cell>
          <cell r="Z279">
            <v>1269.6978943700001</v>
          </cell>
          <cell r="AA279">
            <v>1632.65351478</v>
          </cell>
          <cell r="AB279">
            <v>49.949232203000001</v>
          </cell>
          <cell r="AC279">
            <v>64.227711077999999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2016.3058000000001</v>
          </cell>
          <cell r="D280">
            <v>1512.1696999999999</v>
          </cell>
          <cell r="E280">
            <v>0</v>
          </cell>
          <cell r="G280">
            <v>100.25759135</v>
          </cell>
          <cell r="H280">
            <v>1130.4829066499999</v>
          </cell>
          <cell r="I280">
            <v>1230.7404979999999</v>
          </cell>
          <cell r="J280">
            <v>56.067036391999999</v>
          </cell>
          <cell r="K280">
            <v>61.039376963999999</v>
          </cell>
          <cell r="L280">
            <v>565.80999999999995</v>
          </cell>
          <cell r="M280">
            <v>520.10090000000002</v>
          </cell>
          <cell r="N280">
            <v>0</v>
          </cell>
          <cell r="P280">
            <v>284.58088229999998</v>
          </cell>
          <cell r="Q280">
            <v>19.449565700000001</v>
          </cell>
          <cell r="R280">
            <v>304.03044799999998</v>
          </cell>
          <cell r="S280">
            <v>3.4374729500000001</v>
          </cell>
          <cell r="T280">
            <v>53.733664658000002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384.83847365000003</v>
          </cell>
          <cell r="Z280">
            <v>1149.9324723499999</v>
          </cell>
          <cell r="AA280">
            <v>1534.7709460000001</v>
          </cell>
          <cell r="AB280">
            <v>44.534504314000003</v>
          </cell>
          <cell r="AC280">
            <v>59.438501789999997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1039.21306968</v>
          </cell>
          <cell r="D281">
            <v>801.34236968000005</v>
          </cell>
          <cell r="E281">
            <v>0</v>
          </cell>
          <cell r="G281">
            <v>62.491169599999999</v>
          </cell>
          <cell r="H281">
            <v>565.87964638000005</v>
          </cell>
          <cell r="I281">
            <v>628.37081597999997</v>
          </cell>
          <cell r="J281">
            <v>54.452706849999998</v>
          </cell>
          <cell r="K281">
            <v>60.466023216000004</v>
          </cell>
          <cell r="L281">
            <v>1719.2522303200001</v>
          </cell>
          <cell r="M281">
            <v>1690.85223032</v>
          </cell>
          <cell r="N281">
            <v>0</v>
          </cell>
          <cell r="P281">
            <v>788.92875772000002</v>
          </cell>
          <cell r="Q281">
            <v>530.79744531999995</v>
          </cell>
          <cell r="R281">
            <v>1319.72620304</v>
          </cell>
          <cell r="S281">
            <v>30.873738940999999</v>
          </cell>
          <cell r="T281">
            <v>76.761639727000002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851.41992732000006</v>
          </cell>
          <cell r="Z281">
            <v>1096.6770916999999</v>
          </cell>
          <cell r="AA281">
            <v>1948.0970190200001</v>
          </cell>
          <cell r="AB281">
            <v>39.756784023999998</v>
          </cell>
          <cell r="AC281">
            <v>70.622495016000002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31.407688530000001</v>
          </cell>
          <cell r="H282">
            <v>1776.77300274</v>
          </cell>
          <cell r="I282">
            <v>1808.1806912699999</v>
          </cell>
          <cell r="J282">
            <v>64.930272084999999</v>
          </cell>
          <cell r="K282">
            <v>66.078032523999994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2.5788000000000002</v>
          </cell>
          <cell r="Q282">
            <v>119.852636</v>
          </cell>
          <cell r="R282">
            <v>122.43143600000001</v>
          </cell>
          <cell r="S282">
            <v>66.248512965000003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33.986488530000003</v>
          </cell>
          <cell r="Z282">
            <v>1896.6256387400001</v>
          </cell>
          <cell r="AA282">
            <v>1930.61212727</v>
          </cell>
          <cell r="AB282">
            <v>65.012020300000003</v>
          </cell>
          <cell r="AC282">
            <v>66.176999954999999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36.807918979999997</v>
          </cell>
          <cell r="H283">
            <v>1662.7290014499999</v>
          </cell>
          <cell r="I283">
            <v>1699.53692043</v>
          </cell>
          <cell r="J283">
            <v>61.823918476999999</v>
          </cell>
          <cell r="K283">
            <v>63.192517797999997</v>
          </cell>
          <cell r="L283">
            <v>267.6952</v>
          </cell>
          <cell r="M283">
            <v>267.6952</v>
          </cell>
          <cell r="N283">
            <v>0</v>
          </cell>
          <cell r="P283">
            <v>160.32227449000001</v>
          </cell>
          <cell r="Q283">
            <v>95.041218060000006</v>
          </cell>
          <cell r="R283">
            <v>255.36349254999999</v>
          </cell>
          <cell r="S283">
            <v>35.503519697000002</v>
          </cell>
          <cell r="T283">
            <v>95.393377448999999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197.13019346999999</v>
          </cell>
          <cell r="Z283">
            <v>1757.7702195100001</v>
          </cell>
          <cell r="AA283">
            <v>1954.9004129800001</v>
          </cell>
          <cell r="AB283">
            <v>59.441274995999997</v>
          </cell>
          <cell r="AC283">
            <v>66.107487626999998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3071.1943763999998</v>
          </cell>
          <cell r="D284">
            <v>2302.6999764000002</v>
          </cell>
          <cell r="E284">
            <v>0</v>
          </cell>
          <cell r="G284">
            <v>55.996277480000003</v>
          </cell>
          <cell r="H284">
            <v>1975.8735910800001</v>
          </cell>
          <cell r="I284">
            <v>2031.86986856</v>
          </cell>
          <cell r="J284">
            <v>64.335673646999993</v>
          </cell>
          <cell r="K284">
            <v>66.158947287000004</v>
          </cell>
          <cell r="L284">
            <v>57.250623599999997</v>
          </cell>
          <cell r="M284">
            <v>57.250623599999997</v>
          </cell>
          <cell r="N284">
            <v>0</v>
          </cell>
          <cell r="P284">
            <v>50.227920599999997</v>
          </cell>
          <cell r="Q284">
            <v>4.7500749999999998</v>
          </cell>
          <cell r="R284">
            <v>54.9779956</v>
          </cell>
          <cell r="S284">
            <v>8.2969838599999992</v>
          </cell>
          <cell r="T284">
            <v>96.030387344000005</v>
          </cell>
          <cell r="U284">
            <v>3128.4450000000002</v>
          </cell>
          <cell r="V284">
            <v>2359.9506000000001</v>
          </cell>
          <cell r="W284">
            <v>0</v>
          </cell>
          <cell r="Y284">
            <v>106.22419807999999</v>
          </cell>
          <cell r="Z284">
            <v>1980.62366608</v>
          </cell>
          <cell r="AA284">
            <v>2086.84786416</v>
          </cell>
          <cell r="AB284">
            <v>63.310164190000002</v>
          </cell>
          <cell r="AC284">
            <v>66.705595404999997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33.521896329999997</v>
          </cell>
          <cell r="H285">
            <v>1799.70296781</v>
          </cell>
          <cell r="I285">
            <v>1833.2248641399999</v>
          </cell>
          <cell r="J285">
            <v>58.597205842000001</v>
          </cell>
          <cell r="K285">
            <v>59.688657872999997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153.60922260000001</v>
          </cell>
          <cell r="Q285">
            <v>89.505798299999995</v>
          </cell>
          <cell r="R285">
            <v>243.11502089999999</v>
          </cell>
          <cell r="S285">
            <v>33.896164444999997</v>
          </cell>
          <cell r="T285">
            <v>92.068523872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187.13111893000001</v>
          </cell>
          <cell r="Z285">
            <v>1889.2087661099999</v>
          </cell>
          <cell r="AA285">
            <v>2076.3398850399999</v>
          </cell>
          <cell r="AB285">
            <v>56.641643045000002</v>
          </cell>
          <cell r="AC285">
            <v>62.252147416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2790.7120839999998</v>
          </cell>
          <cell r="D286">
            <v>2097.6781839999999</v>
          </cell>
          <cell r="E286">
            <v>0</v>
          </cell>
          <cell r="G286">
            <v>21.841468030000001</v>
          </cell>
          <cell r="H286">
            <v>1595.2655452700001</v>
          </cell>
          <cell r="I286">
            <v>1617.1070133000001</v>
          </cell>
          <cell r="J286">
            <v>57.163386879999997</v>
          </cell>
          <cell r="K286">
            <v>57.946035443</v>
          </cell>
          <cell r="L286">
            <v>911.20341599999995</v>
          </cell>
          <cell r="M286">
            <v>725.04381599999999</v>
          </cell>
          <cell r="N286">
            <v>0</v>
          </cell>
          <cell r="P286">
            <v>122.99778935000001</v>
          </cell>
          <cell r="Q286">
            <v>178.97893741999999</v>
          </cell>
          <cell r="R286">
            <v>301.97672677000003</v>
          </cell>
          <cell r="S286">
            <v>19.642039777000001</v>
          </cell>
          <cell r="T286">
            <v>33.140429619999999</v>
          </cell>
          <cell r="U286">
            <v>3701.9155000000001</v>
          </cell>
          <cell r="V286">
            <v>2822.7220000000002</v>
          </cell>
          <cell r="W286">
            <v>0</v>
          </cell>
          <cell r="Y286">
            <v>144.83925737999999</v>
          </cell>
          <cell r="Z286">
            <v>1774.24448269</v>
          </cell>
          <cell r="AA286">
            <v>1919.08374007</v>
          </cell>
          <cell r="AB286">
            <v>47.927741265000002</v>
          </cell>
          <cell r="AC286">
            <v>51.840290252000003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3327.6019980000001</v>
          </cell>
          <cell r="E287">
            <v>0</v>
          </cell>
          <cell r="G287">
            <v>58.63783214</v>
          </cell>
          <cell r="H287">
            <v>3166.4088671700001</v>
          </cell>
          <cell r="I287">
            <v>3225.0466993099999</v>
          </cell>
          <cell r="J287">
            <v>89.172965836000003</v>
          </cell>
          <cell r="K287">
            <v>90.824334821999997</v>
          </cell>
          <cell r="L287">
            <v>189.626002</v>
          </cell>
          <cell r="M287">
            <v>189.626002</v>
          </cell>
          <cell r="N287">
            <v>0</v>
          </cell>
          <cell r="P287">
            <v>127.435146</v>
          </cell>
          <cell r="Q287">
            <v>42.190855999999997</v>
          </cell>
          <cell r="R287">
            <v>169.626002</v>
          </cell>
          <cell r="S287">
            <v>22.249509853999999</v>
          </cell>
          <cell r="T287">
            <v>89.452923233999996</v>
          </cell>
          <cell r="U287">
            <v>3740.4879000000001</v>
          </cell>
          <cell r="V287">
            <v>3517.2280000000001</v>
          </cell>
          <cell r="W287">
            <v>0</v>
          </cell>
          <cell r="Y287">
            <v>186.07297814</v>
          </cell>
          <cell r="Z287">
            <v>3208.5997231699998</v>
          </cell>
          <cell r="AA287">
            <v>3394.6727013099999</v>
          </cell>
          <cell r="AB287">
            <v>85.780246024999997</v>
          </cell>
          <cell r="AC287">
            <v>90.754810390000003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2137.8449706400002</v>
          </cell>
          <cell r="I288">
            <v>2137.8449706400002</v>
          </cell>
          <cell r="J288">
            <v>75.656538664999999</v>
          </cell>
          <cell r="K288">
            <v>75.656538664999999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3058.3335706399998</v>
          </cell>
          <cell r="AA288">
            <v>3058.3335706399998</v>
          </cell>
          <cell r="AB288">
            <v>78.831665083000004</v>
          </cell>
          <cell r="AC288">
            <v>78.831665083000004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2240.4279156100001</v>
          </cell>
          <cell r="E289">
            <v>0</v>
          </cell>
          <cell r="G289">
            <v>185.8705678</v>
          </cell>
          <cell r="H289">
            <v>1855.41208753</v>
          </cell>
          <cell r="I289">
            <v>2041.2826553299999</v>
          </cell>
          <cell r="J289">
            <v>62.231462633</v>
          </cell>
          <cell r="K289">
            <v>68.465655765999998</v>
          </cell>
          <cell r="L289">
            <v>976.82728439000005</v>
          </cell>
          <cell r="M289">
            <v>837.48818439000001</v>
          </cell>
          <cell r="N289">
            <v>0</v>
          </cell>
          <cell r="P289">
            <v>639.95052358999999</v>
          </cell>
          <cell r="Q289">
            <v>104.26382507</v>
          </cell>
          <cell r="R289">
            <v>744.21434866000004</v>
          </cell>
          <cell r="S289">
            <v>10.673721623</v>
          </cell>
          <cell r="T289">
            <v>76.186892048999994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825.82109138999999</v>
          </cell>
          <cell r="Z289">
            <v>1959.6759125999999</v>
          </cell>
          <cell r="AA289">
            <v>2785.4970039899999</v>
          </cell>
          <cell r="AB289">
            <v>49.508058935999998</v>
          </cell>
          <cell r="AC289">
            <v>70.371100115000004</v>
          </cell>
        </row>
        <row r="290">
          <cell r="A290" t="str">
            <v>07005</v>
          </cell>
          <cell r="B290" t="str">
            <v>กรมประมง</v>
          </cell>
          <cell r="C290">
            <v>3415.5071520000001</v>
          </cell>
          <cell r="D290">
            <v>2561.543752</v>
          </cell>
          <cell r="E290">
            <v>0</v>
          </cell>
          <cell r="G290">
            <v>43.480813359999999</v>
          </cell>
          <cell r="H290">
            <v>2099.6122842899999</v>
          </cell>
          <cell r="I290">
            <v>2143.0930976499999</v>
          </cell>
          <cell r="J290">
            <v>61.472928934000002</v>
          </cell>
          <cell r="K290">
            <v>62.745970137999997</v>
          </cell>
          <cell r="L290">
            <v>570.68474800000001</v>
          </cell>
          <cell r="M290">
            <v>570.68474800000001</v>
          </cell>
          <cell r="N290">
            <v>0</v>
          </cell>
          <cell r="P290">
            <v>251.01605527000001</v>
          </cell>
          <cell r="Q290">
            <v>276.75267743000001</v>
          </cell>
          <cell r="R290">
            <v>527.76873269999999</v>
          </cell>
          <cell r="S290">
            <v>48.494843852000002</v>
          </cell>
          <cell r="T290">
            <v>92.479908487000003</v>
          </cell>
          <cell r="U290">
            <v>3986.1918999999998</v>
          </cell>
          <cell r="V290">
            <v>3132.2285000000002</v>
          </cell>
          <cell r="W290">
            <v>0</v>
          </cell>
          <cell r="Y290">
            <v>294.49686862999999</v>
          </cell>
          <cell r="Z290">
            <v>2376.3649617199999</v>
          </cell>
          <cell r="AA290">
            <v>2670.8618303500002</v>
          </cell>
          <cell r="AB290">
            <v>59.614916223999998</v>
          </cell>
          <cell r="AC290">
            <v>67.002841242000002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81.394869760000006</v>
          </cell>
          <cell r="H291">
            <v>1950.36997292</v>
          </cell>
          <cell r="I291">
            <v>2031.7648426799999</v>
          </cell>
          <cell r="J291">
            <v>57.648145079999999</v>
          </cell>
          <cell r="K291">
            <v>60.053977474</v>
          </cell>
          <cell r="L291">
            <v>661.0086</v>
          </cell>
          <cell r="M291">
            <v>661.0086</v>
          </cell>
          <cell r="N291">
            <v>0</v>
          </cell>
          <cell r="P291">
            <v>207.10223479999999</v>
          </cell>
          <cell r="Q291">
            <v>227.19027231999999</v>
          </cell>
          <cell r="R291">
            <v>434.29250711999998</v>
          </cell>
          <cell r="S291">
            <v>34.370244550999999</v>
          </cell>
          <cell r="T291">
            <v>65.701491193999999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288.49710456000003</v>
          </cell>
          <cell r="Z291">
            <v>2177.5602452399999</v>
          </cell>
          <cell r="AA291">
            <v>2466.0573497999999</v>
          </cell>
          <cell r="AB291">
            <v>53.843501048</v>
          </cell>
          <cell r="AC291">
            <v>60.977032340999997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2375.3437979999999</v>
          </cell>
          <cell r="D292">
            <v>1797.938398</v>
          </cell>
          <cell r="E292">
            <v>0</v>
          </cell>
          <cell r="G292">
            <v>57.026086909999997</v>
          </cell>
          <cell r="H292">
            <v>1312.2711601399999</v>
          </cell>
          <cell r="I292">
            <v>1369.2972470499999</v>
          </cell>
          <cell r="J292">
            <v>55.245525352999998</v>
          </cell>
          <cell r="K292">
            <v>57.646276223000001</v>
          </cell>
          <cell r="L292">
            <v>2114.2593019999999</v>
          </cell>
          <cell r="M292">
            <v>2114.2593019999999</v>
          </cell>
          <cell r="N292">
            <v>0</v>
          </cell>
          <cell r="P292">
            <v>306.41348004000002</v>
          </cell>
          <cell r="Q292">
            <v>1445.40469579</v>
          </cell>
          <cell r="R292">
            <v>1751.81817583</v>
          </cell>
          <cell r="S292">
            <v>68.364589641999999</v>
          </cell>
          <cell r="T292">
            <v>82.857300151000004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363.43956695000003</v>
          </cell>
          <cell r="Z292">
            <v>2757.6758559300001</v>
          </cell>
          <cell r="AA292">
            <v>3121.1154228800001</v>
          </cell>
          <cell r="AB292">
            <v>61.423600137999998</v>
          </cell>
          <cell r="AC292">
            <v>69.518738146000004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1035.3451170000001</v>
          </cell>
          <cell r="D293">
            <v>782.96971699999995</v>
          </cell>
          <cell r="E293">
            <v>0</v>
          </cell>
          <cell r="G293">
            <v>21.56879752</v>
          </cell>
          <cell r="H293">
            <v>646.37653781999995</v>
          </cell>
          <cell r="I293">
            <v>667.94533534000004</v>
          </cell>
          <cell r="J293">
            <v>62.431022005000003</v>
          </cell>
          <cell r="K293">
            <v>64.514269143000007</v>
          </cell>
          <cell r="L293">
            <v>3783.3277830000002</v>
          </cell>
          <cell r="M293">
            <v>3783.3277830000002</v>
          </cell>
          <cell r="N293">
            <v>0</v>
          </cell>
          <cell r="P293">
            <v>2251.0383405299999</v>
          </cell>
          <cell r="Q293">
            <v>898.30018344999996</v>
          </cell>
          <cell r="R293">
            <v>3149.33852398</v>
          </cell>
          <cell r="S293">
            <v>23.743652016999999</v>
          </cell>
          <cell r="T293">
            <v>83.242550066999996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2272.6071380499998</v>
          </cell>
          <cell r="Z293">
            <v>1544.6767212699999</v>
          </cell>
          <cell r="AA293">
            <v>3817.2838593199999</v>
          </cell>
          <cell r="AB293">
            <v>32.056060938999998</v>
          </cell>
          <cell r="AC293">
            <v>79.218571971000003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21.53942168</v>
          </cell>
          <cell r="H294">
            <v>2163.3774832300001</v>
          </cell>
          <cell r="I294">
            <v>2184.9169049100001</v>
          </cell>
          <cell r="J294">
            <v>53.629402327999998</v>
          </cell>
          <cell r="K294">
            <v>54.163357368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56.603617389999997</v>
          </cell>
          <cell r="Q294">
            <v>462.63371584999999</v>
          </cell>
          <cell r="R294">
            <v>519.23733324</v>
          </cell>
          <cell r="S294">
            <v>57.062205710000001</v>
          </cell>
          <cell r="T294">
            <v>64.043813727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78.14303907</v>
          </cell>
          <cell r="Z294">
            <v>2626.0111990800001</v>
          </cell>
          <cell r="AA294">
            <v>2704.1542381499999</v>
          </cell>
          <cell r="AB294">
            <v>54.203877730000002</v>
          </cell>
          <cell r="AC294">
            <v>55.816839524000002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2369.8921701600002</v>
          </cell>
          <cell r="I295">
            <v>2369.8921701600002</v>
          </cell>
          <cell r="J295">
            <v>74.259766282000001</v>
          </cell>
          <cell r="K295">
            <v>74.259766282000001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3835.93367016</v>
          </cell>
          <cell r="AA295">
            <v>3835.93367016</v>
          </cell>
          <cell r="AB295">
            <v>79.158722010999995</v>
          </cell>
          <cell r="AC295">
            <v>79.158722010999995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933.46310000000005</v>
          </cell>
          <cell r="D296">
            <v>695.11509999999998</v>
          </cell>
          <cell r="E296">
            <v>0</v>
          </cell>
          <cell r="G296">
            <v>37.173775300000003</v>
          </cell>
          <cell r="H296">
            <v>569.88996856999995</v>
          </cell>
          <cell r="I296">
            <v>607.06374387000005</v>
          </cell>
          <cell r="J296">
            <v>61.051151199000003</v>
          </cell>
          <cell r="K296">
            <v>65.033502006999996</v>
          </cell>
          <cell r="L296">
            <v>3948.9591</v>
          </cell>
          <cell r="M296">
            <v>3948.9591</v>
          </cell>
          <cell r="N296">
            <v>0</v>
          </cell>
          <cell r="P296">
            <v>2007.1502882699999</v>
          </cell>
          <cell r="Q296">
            <v>1146.37418467</v>
          </cell>
          <cell r="R296">
            <v>3153.5244729400001</v>
          </cell>
          <cell r="S296">
            <v>29.029781155999999</v>
          </cell>
          <cell r="T296">
            <v>79.857106470000005</v>
          </cell>
          <cell r="U296">
            <v>4882.4222</v>
          </cell>
          <cell r="V296">
            <v>4644.0742</v>
          </cell>
          <cell r="W296">
            <v>0</v>
          </cell>
          <cell r="Y296">
            <v>2044.3240635699999</v>
          </cell>
          <cell r="Z296">
            <v>1716.26415324</v>
          </cell>
          <cell r="AA296">
            <v>3760.5882168100002</v>
          </cell>
          <cell r="AB296">
            <v>35.151899671000002</v>
          </cell>
          <cell r="AC296">
            <v>77.023003394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2879.23440368</v>
          </cell>
          <cell r="I297">
            <v>2879.23440368</v>
          </cell>
          <cell r="J297">
            <v>74.293286938999998</v>
          </cell>
          <cell r="K297">
            <v>74.293286938999998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4068.3287036800002</v>
          </cell>
          <cell r="AA297">
            <v>4068.3287036800002</v>
          </cell>
          <cell r="AB297">
            <v>79.470835440000002</v>
          </cell>
          <cell r="AC297">
            <v>79.470835440000002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3454.604339</v>
          </cell>
          <cell r="D298">
            <v>2586.394139</v>
          </cell>
          <cell r="E298">
            <v>0</v>
          </cell>
          <cell r="G298">
            <v>16.663849070000001</v>
          </cell>
          <cell r="H298">
            <v>2079.1989199099999</v>
          </cell>
          <cell r="I298">
            <v>2095.8627689800001</v>
          </cell>
          <cell r="J298">
            <v>60.186311250000003</v>
          </cell>
          <cell r="K298">
            <v>60.668677606000003</v>
          </cell>
          <cell r="L298">
            <v>1722.752761</v>
          </cell>
          <cell r="M298">
            <v>1722.752761</v>
          </cell>
          <cell r="N298">
            <v>0</v>
          </cell>
          <cell r="P298">
            <v>659.18970331000003</v>
          </cell>
          <cell r="Q298">
            <v>693.74002259999997</v>
          </cell>
          <cell r="R298">
            <v>1352.9297259099999</v>
          </cell>
          <cell r="S298">
            <v>40.269273589999997</v>
          </cell>
          <cell r="T298">
            <v>78.533017420999997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675.85355238</v>
          </cell>
          <cell r="Z298">
            <v>2772.9389425099998</v>
          </cell>
          <cell r="AA298">
            <v>3448.7924948899999</v>
          </cell>
          <cell r="AB298">
            <v>53.558966263000002</v>
          </cell>
          <cell r="AC298">
            <v>66.612992465000005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3493.60603115</v>
          </cell>
          <cell r="I300">
            <v>3493.60603115</v>
          </cell>
          <cell r="J300">
            <v>74.118521947000005</v>
          </cell>
          <cell r="K300">
            <v>74.118521947000005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3929.7005311500002</v>
          </cell>
          <cell r="AA300">
            <v>3929.7005311500002</v>
          </cell>
          <cell r="AB300">
            <v>75.715485055000002</v>
          </cell>
          <cell r="AC300">
            <v>75.715485055000002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3221.32098434</v>
          </cell>
          <cell r="I301">
            <v>3221.32098434</v>
          </cell>
          <cell r="J301">
            <v>73.684808266000005</v>
          </cell>
          <cell r="K301">
            <v>73.684808266000005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4123.1735843400002</v>
          </cell>
          <cell r="AA301">
            <v>4123.1735843400002</v>
          </cell>
          <cell r="AB301">
            <v>77.271277639000004</v>
          </cell>
          <cell r="AC301">
            <v>77.271277639000004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3570.4507897600001</v>
          </cell>
          <cell r="I302">
            <v>3570.4507897600001</v>
          </cell>
          <cell r="J302">
            <v>73.913557472999997</v>
          </cell>
          <cell r="K302">
            <v>73.913557472999997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4183.3737897600004</v>
          </cell>
          <cell r="AA302">
            <v>4183.3737897600004</v>
          </cell>
          <cell r="AB302">
            <v>76.519074562</v>
          </cell>
          <cell r="AC302">
            <v>76.519074562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53.648084140000002</v>
          </cell>
          <cell r="H303">
            <v>3082.0275968800001</v>
          </cell>
          <cell r="I303">
            <v>3135.67568102</v>
          </cell>
          <cell r="J303">
            <v>58.205623875999997</v>
          </cell>
          <cell r="K303">
            <v>59.218794623999997</v>
          </cell>
          <cell r="L303">
            <v>242.8278</v>
          </cell>
          <cell r="M303">
            <v>242.8278</v>
          </cell>
          <cell r="N303">
            <v>0</v>
          </cell>
          <cell r="P303">
            <v>127.9843924</v>
          </cell>
          <cell r="Q303">
            <v>93.302553639999999</v>
          </cell>
          <cell r="R303">
            <v>221.28694604</v>
          </cell>
          <cell r="S303">
            <v>38.423341000999997</v>
          </cell>
          <cell r="T303">
            <v>91.129164798999994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181.63247654</v>
          </cell>
          <cell r="Z303">
            <v>3175.3301505200002</v>
          </cell>
          <cell r="AA303">
            <v>3356.9626270600002</v>
          </cell>
          <cell r="AB303">
            <v>57.338202737000003</v>
          </cell>
          <cell r="AC303">
            <v>60.618012794000002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3389.8831516099999</v>
          </cell>
          <cell r="I304">
            <v>3389.8831516099999</v>
          </cell>
          <cell r="J304">
            <v>74.324848970999994</v>
          </cell>
          <cell r="K304">
            <v>74.324848970999994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4426.8182516099996</v>
          </cell>
          <cell r="AA304">
            <v>4426.8182516099996</v>
          </cell>
          <cell r="AB304">
            <v>79.080876559000004</v>
          </cell>
          <cell r="AC304">
            <v>79.080876559000004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520.86360000000002</v>
          </cell>
          <cell r="D305">
            <v>390.64769999999999</v>
          </cell>
          <cell r="E305">
            <v>0</v>
          </cell>
          <cell r="G305">
            <v>5.22017343</v>
          </cell>
          <cell r="H305">
            <v>316.16867932999997</v>
          </cell>
          <cell r="I305">
            <v>321.38885276000002</v>
          </cell>
          <cell r="J305">
            <v>60.700858983000003</v>
          </cell>
          <cell r="K305">
            <v>61.703074041000001</v>
          </cell>
          <cell r="L305">
            <v>5186.9005999999999</v>
          </cell>
          <cell r="M305">
            <v>4401.3999000000003</v>
          </cell>
          <cell r="N305">
            <v>0</v>
          </cell>
          <cell r="P305">
            <v>2085.0194315600002</v>
          </cell>
          <cell r="Q305">
            <v>1070.53988635</v>
          </cell>
          <cell r="R305">
            <v>3155.5593179100001</v>
          </cell>
          <cell r="S305">
            <v>20.639298280999999</v>
          </cell>
          <cell r="T305">
            <v>60.837088682999998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2090.2396049899999</v>
          </cell>
          <cell r="Z305">
            <v>1386.70856568</v>
          </cell>
          <cell r="AA305">
            <v>3476.9481706699999</v>
          </cell>
          <cell r="AB305">
            <v>24.295127078</v>
          </cell>
          <cell r="AC305">
            <v>60.916114415999999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56.174787270000003</v>
          </cell>
          <cell r="H306">
            <v>3084.79663265</v>
          </cell>
          <cell r="I306">
            <v>3140.9714199199998</v>
          </cell>
          <cell r="J306">
            <v>59.396790062000001</v>
          </cell>
          <cell r="K306">
            <v>60.478417942999997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288.80665901999998</v>
          </cell>
          <cell r="Q306">
            <v>299.83341756999999</v>
          </cell>
          <cell r="R306">
            <v>588.64007659000004</v>
          </cell>
          <cell r="S306">
            <v>46.330459810999997</v>
          </cell>
          <cell r="T306">
            <v>90.957057531000004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344.98144629000001</v>
          </cell>
          <cell r="Z306">
            <v>3384.6300502200002</v>
          </cell>
          <cell r="AA306">
            <v>3729.6114965100001</v>
          </cell>
          <cell r="AB306">
            <v>57.949012345</v>
          </cell>
          <cell r="AC306">
            <v>63.855517278999997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3195.7047146800001</v>
          </cell>
          <cell r="D307">
            <v>2383.53021468</v>
          </cell>
          <cell r="E307">
            <v>0</v>
          </cell>
          <cell r="G307">
            <v>376.28013900000002</v>
          </cell>
          <cell r="H307">
            <v>1030.46455234</v>
          </cell>
          <cell r="I307">
            <v>1406.7446913399999</v>
          </cell>
          <cell r="J307">
            <v>32.245299373000002</v>
          </cell>
          <cell r="K307">
            <v>44.019858433000003</v>
          </cell>
          <cell r="L307">
            <v>2713.0341853199998</v>
          </cell>
          <cell r="M307">
            <v>2713.0341853199998</v>
          </cell>
          <cell r="N307">
            <v>0</v>
          </cell>
          <cell r="P307">
            <v>20.235230120000001</v>
          </cell>
          <cell r="Q307">
            <v>631.20296645999997</v>
          </cell>
          <cell r="R307">
            <v>651.43819657999995</v>
          </cell>
          <cell r="S307">
            <v>23.265573647</v>
          </cell>
          <cell r="T307">
            <v>24.011426029999999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396.51536912</v>
          </cell>
          <cell r="Z307">
            <v>1661.6675187999999</v>
          </cell>
          <cell r="AA307">
            <v>2058.1828879200002</v>
          </cell>
          <cell r="AB307">
            <v>28.122202502</v>
          </cell>
          <cell r="AC307">
            <v>34.832862354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5294.1253999999999</v>
          </cell>
          <cell r="D308">
            <v>3959.0342999999998</v>
          </cell>
          <cell r="E308">
            <v>0</v>
          </cell>
          <cell r="G308">
            <v>88.613915340000005</v>
          </cell>
          <cell r="H308">
            <v>2701.9494036199999</v>
          </cell>
          <cell r="I308">
            <v>2790.5633189599998</v>
          </cell>
          <cell r="J308">
            <v>51.036747327999997</v>
          </cell>
          <cell r="K308">
            <v>52.710563278000002</v>
          </cell>
          <cell r="L308">
            <v>863.98260000000005</v>
          </cell>
          <cell r="M308">
            <v>863.98260000000005</v>
          </cell>
          <cell r="N308">
            <v>0</v>
          </cell>
          <cell r="P308">
            <v>473.76090076000003</v>
          </cell>
          <cell r="Q308">
            <v>68.857942780000002</v>
          </cell>
          <cell r="R308">
            <v>542.61884353999994</v>
          </cell>
          <cell r="S308">
            <v>7.969829807</v>
          </cell>
          <cell r="T308">
            <v>62.804371701000001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562.37481609999998</v>
          </cell>
          <cell r="Z308">
            <v>2770.8073463999999</v>
          </cell>
          <cell r="AA308">
            <v>3333.1821624999998</v>
          </cell>
          <cell r="AB308">
            <v>44.994458467000001</v>
          </cell>
          <cell r="AC308">
            <v>54.126724676999999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2451.5313323</v>
          </cell>
          <cell r="E309">
            <v>0</v>
          </cell>
          <cell r="G309">
            <v>110.85482098</v>
          </cell>
          <cell r="H309">
            <v>1845.76315677</v>
          </cell>
          <cell r="I309">
            <v>1956.6179777499999</v>
          </cell>
          <cell r="J309">
            <v>56.507270259999999</v>
          </cell>
          <cell r="K309">
            <v>59.901044431999999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776.82726100000002</v>
          </cell>
          <cell r="Q309">
            <v>550.69931440000005</v>
          </cell>
          <cell r="R309">
            <v>1327.5265754</v>
          </cell>
          <cell r="S309">
            <v>16.984657344999999</v>
          </cell>
          <cell r="T309">
            <v>40.94354834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887.68208198000002</v>
          </cell>
          <cell r="Z309">
            <v>2396.4624711699998</v>
          </cell>
          <cell r="AA309">
            <v>3284.1445531499999</v>
          </cell>
          <cell r="AB309">
            <v>36.819083020999997</v>
          </cell>
          <cell r="AC309">
            <v>50.457368897999999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267.85035864999998</v>
          </cell>
          <cell r="H310">
            <v>3427.2369846900001</v>
          </cell>
          <cell r="I310">
            <v>3695.0873433400002</v>
          </cell>
          <cell r="J310">
            <v>62.333888610000002</v>
          </cell>
          <cell r="K310">
            <v>67.205496408000002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902.84062451</v>
          </cell>
          <cell r="Q310">
            <v>203.19404003</v>
          </cell>
          <cell r="R310">
            <v>1106.03466454</v>
          </cell>
          <cell r="S310">
            <v>14.124593009</v>
          </cell>
          <cell r="T310">
            <v>76.883600955000006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1170.6909831600001</v>
          </cell>
          <cell r="Z310">
            <v>3630.4310247200001</v>
          </cell>
          <cell r="AA310">
            <v>4801.1220078799997</v>
          </cell>
          <cell r="AB310">
            <v>52.336002868999998</v>
          </cell>
          <cell r="AC310">
            <v>69.212590315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1614.4051775</v>
          </cell>
          <cell r="E311">
            <v>0</v>
          </cell>
          <cell r="G311">
            <v>70.914800060000005</v>
          </cell>
          <cell r="H311">
            <v>1267.20672885</v>
          </cell>
          <cell r="I311">
            <v>1338.1215289100001</v>
          </cell>
          <cell r="J311">
            <v>60.878959444000003</v>
          </cell>
          <cell r="K311">
            <v>64.285837846999996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3638.48077758</v>
          </cell>
          <cell r="Q311">
            <v>1207.98861371</v>
          </cell>
          <cell r="R311">
            <v>4846.4693912900002</v>
          </cell>
          <cell r="S311">
            <v>24.274480738000001</v>
          </cell>
          <cell r="T311">
            <v>97.389599994999998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3709.3955776399998</v>
          </cell>
          <cell r="Z311">
            <v>2475.19534256</v>
          </cell>
          <cell r="AA311">
            <v>6184.5909202000003</v>
          </cell>
          <cell r="AB311">
            <v>35.069900379000003</v>
          </cell>
          <cell r="AC311">
            <v>87.626614242000002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3087.0855311</v>
          </cell>
          <cell r="E312">
            <v>0</v>
          </cell>
          <cell r="G312">
            <v>69.532911499999997</v>
          </cell>
          <cell r="H312">
            <v>2323.3133755600002</v>
          </cell>
          <cell r="I312">
            <v>2392.8462870600001</v>
          </cell>
          <cell r="J312">
            <v>55.999733468000002</v>
          </cell>
          <cell r="K312">
            <v>57.675712504000003</v>
          </cell>
          <cell r="L312">
            <v>3331.1348689000001</v>
          </cell>
          <cell r="M312">
            <v>2387.9357688999999</v>
          </cell>
          <cell r="N312">
            <v>0</v>
          </cell>
          <cell r="P312">
            <v>283.01952899999998</v>
          </cell>
          <cell r="Q312">
            <v>1091.0495429299999</v>
          </cell>
          <cell r="R312">
            <v>1374.0690719300001</v>
          </cell>
          <cell r="S312">
            <v>32.753088237999997</v>
          </cell>
          <cell r="T312">
            <v>41.249277679000002</v>
          </cell>
          <cell r="U312">
            <v>7479.9285</v>
          </cell>
          <cell r="V312">
            <v>5475.0213000000003</v>
          </cell>
          <cell r="W312">
            <v>0</v>
          </cell>
          <cell r="Y312">
            <v>352.55244049999999</v>
          </cell>
          <cell r="Z312">
            <v>3414.3629184900001</v>
          </cell>
          <cell r="AA312">
            <v>3766.9153589900002</v>
          </cell>
          <cell r="AB312">
            <v>45.646999413000003</v>
          </cell>
          <cell r="AC312">
            <v>50.360312387999997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7486.9697853799998</v>
          </cell>
          <cell r="D314">
            <v>5611.2317853799996</v>
          </cell>
          <cell r="E314">
            <v>0</v>
          </cell>
          <cell r="G314">
            <v>428.14358892000001</v>
          </cell>
          <cell r="H314">
            <v>3034.1626411000002</v>
          </cell>
          <cell r="I314">
            <v>3462.3062300199999</v>
          </cell>
          <cell r="J314">
            <v>40.525910054999997</v>
          </cell>
          <cell r="K314">
            <v>46.244426374</v>
          </cell>
          <cell r="L314">
            <v>637.27601461999996</v>
          </cell>
          <cell r="M314">
            <v>626.59121461999996</v>
          </cell>
          <cell r="N314">
            <v>0</v>
          </cell>
          <cell r="P314">
            <v>10.771223600000001</v>
          </cell>
          <cell r="Q314">
            <v>140.46487780000001</v>
          </cell>
          <cell r="R314">
            <v>151.2361014</v>
          </cell>
          <cell r="S314">
            <v>22.041450576999999</v>
          </cell>
          <cell r="T314">
            <v>23.731648129</v>
          </cell>
          <cell r="U314">
            <v>8124.2457999999997</v>
          </cell>
          <cell r="V314">
            <v>6237.8230000000003</v>
          </cell>
          <cell r="W314">
            <v>0</v>
          </cell>
          <cell r="Y314">
            <v>438.91481252</v>
          </cell>
          <cell r="Z314">
            <v>3174.6275188999998</v>
          </cell>
          <cell r="AA314">
            <v>3613.5423314200002</v>
          </cell>
          <cell r="AB314">
            <v>39.075965906</v>
          </cell>
          <cell r="AC314">
            <v>44.478495854999998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89.784747719999999</v>
          </cell>
          <cell r="H315">
            <v>5294.61917326</v>
          </cell>
          <cell r="I315">
            <v>5384.4039209800003</v>
          </cell>
          <cell r="J315">
            <v>68.261210766999994</v>
          </cell>
          <cell r="K315">
            <v>69.418766274999996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67.012704189999994</v>
          </cell>
          <cell r="Q315">
            <v>66.367424729999996</v>
          </cell>
          <cell r="R315">
            <v>133.38012892</v>
          </cell>
          <cell r="S315">
            <v>16.593743720999999</v>
          </cell>
          <cell r="T315">
            <v>33.348825658999999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156.79745191000001</v>
          </cell>
          <cell r="Z315">
            <v>5360.9865979899996</v>
          </cell>
          <cell r="AA315">
            <v>5517.7840499000004</v>
          </cell>
          <cell r="AB315">
            <v>65.727651029</v>
          </cell>
          <cell r="AC315">
            <v>67.650044977999997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5683.0493094499998</v>
          </cell>
          <cell r="D316">
            <v>4287.7290094500004</v>
          </cell>
          <cell r="E316">
            <v>0</v>
          </cell>
          <cell r="G316">
            <v>47.640001040000001</v>
          </cell>
          <cell r="H316">
            <v>3572.9721363899998</v>
          </cell>
          <cell r="I316">
            <v>3620.6121374300001</v>
          </cell>
          <cell r="J316">
            <v>62.870686876999997</v>
          </cell>
          <cell r="K316">
            <v>63.708969257</v>
          </cell>
          <cell r="L316">
            <v>3092.1327905500002</v>
          </cell>
          <cell r="M316">
            <v>3092.1327905500002</v>
          </cell>
          <cell r="N316">
            <v>0</v>
          </cell>
          <cell r="P316">
            <v>1659.3219200000001</v>
          </cell>
          <cell r="Q316">
            <v>900.92896315999997</v>
          </cell>
          <cell r="R316">
            <v>2560.2508831599998</v>
          </cell>
          <cell r="S316">
            <v>29.136166659000001</v>
          </cell>
          <cell r="T316">
            <v>82.798865914999993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1706.9619210400001</v>
          </cell>
          <cell r="Z316">
            <v>4473.9010995500003</v>
          </cell>
          <cell r="AA316">
            <v>6180.8630205899999</v>
          </cell>
          <cell r="AB316">
            <v>50.983569897000002</v>
          </cell>
          <cell r="AC316">
            <v>70.435723727999999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353.88979282000003</v>
          </cell>
          <cell r="H317">
            <v>5067.3085681299999</v>
          </cell>
          <cell r="I317">
            <v>5421.1983609500003</v>
          </cell>
          <cell r="J317">
            <v>59.802660265999997</v>
          </cell>
          <cell r="K317">
            <v>63.979147797000003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283.84344499999997</v>
          </cell>
          <cell r="Q317">
            <v>91.945463000000004</v>
          </cell>
          <cell r="R317">
            <v>375.78890799999999</v>
          </cell>
          <cell r="S317">
            <v>24.11211836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637.73323782</v>
          </cell>
          <cell r="Z317">
            <v>5159.2540311299999</v>
          </cell>
          <cell r="AA317">
            <v>5796.9872689499998</v>
          </cell>
          <cell r="AB317">
            <v>58.265660363000002</v>
          </cell>
          <cell r="AC317">
            <v>65.467854325999994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613.80161272999999</v>
          </cell>
          <cell r="R318">
            <v>613.80161272999999</v>
          </cell>
          <cell r="S318">
            <v>22.087658725000001</v>
          </cell>
          <cell r="T318">
            <v>22.087658725000001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5137.17491273</v>
          </cell>
          <cell r="AA318">
            <v>5137.17491273</v>
          </cell>
          <cell r="AB318">
            <v>57.906146190000001</v>
          </cell>
          <cell r="AC318">
            <v>57.906146190000001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7294.8918000000003</v>
          </cell>
          <cell r="D319">
            <v>5722.6378999999997</v>
          </cell>
          <cell r="E319">
            <v>0</v>
          </cell>
          <cell r="G319">
            <v>84.160956490000004</v>
          </cell>
          <cell r="H319">
            <v>5173.8059477400002</v>
          </cell>
          <cell r="I319">
            <v>5257.9669042300002</v>
          </cell>
          <cell r="J319">
            <v>70.923683169</v>
          </cell>
          <cell r="K319">
            <v>72.077380286999997</v>
          </cell>
          <cell r="L319">
            <v>2350.4596000000001</v>
          </cell>
          <cell r="M319">
            <v>2095.8069</v>
          </cell>
          <cell r="N319">
            <v>0</v>
          </cell>
          <cell r="P319">
            <v>508.48830700000002</v>
          </cell>
          <cell r="Q319">
            <v>918.72539477999999</v>
          </cell>
          <cell r="R319">
            <v>1427.2137017800001</v>
          </cell>
          <cell r="S319">
            <v>39.087053220999998</v>
          </cell>
          <cell r="T319">
            <v>60.720622544999998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592.64926348999995</v>
          </cell>
          <cell r="Z319">
            <v>6092.5313425200002</v>
          </cell>
          <cell r="AA319">
            <v>6685.1806060099998</v>
          </cell>
          <cell r="AB319">
            <v>63.165467901</v>
          </cell>
          <cell r="AC319">
            <v>69.309870928999999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7057.4363612200004</v>
          </cell>
          <cell r="E320">
            <v>0</v>
          </cell>
          <cell r="G320">
            <v>387.65631936</v>
          </cell>
          <cell r="H320">
            <v>6046.7869194699997</v>
          </cell>
          <cell r="I320">
            <v>6434.4432388300002</v>
          </cell>
          <cell r="J320">
            <v>64.382636332000004</v>
          </cell>
          <cell r="K320">
            <v>68.510173180999999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438.47957000000002</v>
          </cell>
          <cell r="Q320">
            <v>51.561468779999998</v>
          </cell>
          <cell r="R320">
            <v>490.04103878000001</v>
          </cell>
          <cell r="S320">
            <v>8.6783038500000007</v>
          </cell>
          <cell r="T320">
            <v>82.478741081999999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826.13588935999996</v>
          </cell>
          <cell r="Z320">
            <v>6098.3483882500004</v>
          </cell>
          <cell r="AA320">
            <v>6924.4842776100004</v>
          </cell>
          <cell r="AB320">
            <v>61.068398268999999</v>
          </cell>
          <cell r="AC320">
            <v>69.341260411999997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918.11289999999997</v>
          </cell>
          <cell r="N321">
            <v>0</v>
          </cell>
          <cell r="P321">
            <v>0</v>
          </cell>
          <cell r="Q321">
            <v>918.11289999999997</v>
          </cell>
          <cell r="R321">
            <v>918.11289999999997</v>
          </cell>
          <cell r="S321">
            <v>67.685812490999993</v>
          </cell>
          <cell r="T321">
            <v>67.685812490999993</v>
          </cell>
          <cell r="U321">
            <v>10589.777899999999</v>
          </cell>
          <cell r="V321">
            <v>7848.8599000000004</v>
          </cell>
          <cell r="W321">
            <v>0</v>
          </cell>
          <cell r="Y321">
            <v>0</v>
          </cell>
          <cell r="Z321">
            <v>7848.8599000000004</v>
          </cell>
          <cell r="AA321">
            <v>7848.8599000000004</v>
          </cell>
          <cell r="AB321">
            <v>74.117323084000006</v>
          </cell>
          <cell r="AC321">
            <v>74.117323084000006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8353.4359839999997</v>
          </cell>
          <cell r="D322">
            <v>6262.1899839999996</v>
          </cell>
          <cell r="E322">
            <v>0</v>
          </cell>
          <cell r="G322">
            <v>29.352731120000001</v>
          </cell>
          <cell r="H322">
            <v>5279.4973850699998</v>
          </cell>
          <cell r="I322">
            <v>5308.8501161900003</v>
          </cell>
          <cell r="J322">
            <v>63.201506483999999</v>
          </cell>
          <cell r="K322">
            <v>63.552891604999999</v>
          </cell>
          <cell r="L322">
            <v>2562.012616</v>
          </cell>
          <cell r="M322">
            <v>2562.012616</v>
          </cell>
          <cell r="N322">
            <v>0</v>
          </cell>
          <cell r="P322">
            <v>1082.9072239699999</v>
          </cell>
          <cell r="Q322">
            <v>1028.5127924000001</v>
          </cell>
          <cell r="R322">
            <v>2111.4200163700002</v>
          </cell>
          <cell r="S322">
            <v>40.144720051999997</v>
          </cell>
          <cell r="T322">
            <v>82.412553442999993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1112.2599550899999</v>
          </cell>
          <cell r="Z322">
            <v>6308.0101774699997</v>
          </cell>
          <cell r="AA322">
            <v>7420.2701325600001</v>
          </cell>
          <cell r="AB322">
            <v>57.789747435999999</v>
          </cell>
          <cell r="AC322">
            <v>67.979525207999998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7679.2255002900001</v>
          </cell>
          <cell r="I323">
            <v>7679.2255002900001</v>
          </cell>
          <cell r="J323">
            <v>73.969661484</v>
          </cell>
          <cell r="K323">
            <v>73.969661484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10294.961200289999</v>
          </cell>
          <cell r="AA323">
            <v>10294.961200289999</v>
          </cell>
          <cell r="AB323">
            <v>78.399014061000003</v>
          </cell>
          <cell r="AC323">
            <v>78.399014061000003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10106.4328</v>
          </cell>
          <cell r="E324">
            <v>0</v>
          </cell>
          <cell r="G324">
            <v>312.19207161999998</v>
          </cell>
          <cell r="H324">
            <v>9169.4242858300004</v>
          </cell>
          <cell r="I324">
            <v>9481.6163574500006</v>
          </cell>
          <cell r="J324">
            <v>76.464506577999998</v>
          </cell>
          <cell r="K324">
            <v>79.067899327999996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874.12699263000002</v>
          </cell>
          <cell r="Q324">
            <v>169.16891899000001</v>
          </cell>
          <cell r="R324">
            <v>1043.29591162</v>
          </cell>
          <cell r="S324">
            <v>7.6779218509999998</v>
          </cell>
          <cell r="T324">
            <v>47.351159564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1186.3190642500001</v>
          </cell>
          <cell r="Z324">
            <v>9338.5932048199993</v>
          </cell>
          <cell r="AA324">
            <v>10524.912269070001</v>
          </cell>
          <cell r="AB324">
            <v>65.787647026000002</v>
          </cell>
          <cell r="AC324">
            <v>74.144916492999997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14768.4769</v>
          </cell>
          <cell r="D325">
            <v>13597.839099999999</v>
          </cell>
          <cell r="E325">
            <v>0</v>
          </cell>
          <cell r="G325">
            <v>22.820033479999999</v>
          </cell>
          <cell r="H325">
            <v>11789.07841977</v>
          </cell>
          <cell r="I325">
            <v>11811.89845325</v>
          </cell>
          <cell r="J325">
            <v>79.825959709000003</v>
          </cell>
          <cell r="K325">
            <v>79.980478239000007</v>
          </cell>
          <cell r="L325">
            <v>65.073899999999995</v>
          </cell>
          <cell r="M325">
            <v>65.073899999999995</v>
          </cell>
          <cell r="N325">
            <v>0</v>
          </cell>
          <cell r="P325">
            <v>40.38534654</v>
          </cell>
          <cell r="Q325">
            <v>18.326554290000001</v>
          </cell>
          <cell r="R325">
            <v>58.711900829999998</v>
          </cell>
          <cell r="S325">
            <v>28.162680107</v>
          </cell>
          <cell r="T325">
            <v>90.223424183999995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63.20538002</v>
          </cell>
          <cell r="Z325">
            <v>11807.40497406</v>
          </cell>
          <cell r="AA325">
            <v>11870.61035408</v>
          </cell>
          <cell r="AB325">
            <v>79.599315992000001</v>
          </cell>
          <cell r="AC325">
            <v>80.02541343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906.83584757000006</v>
          </cell>
          <cell r="H326">
            <v>6602.2309033700003</v>
          </cell>
          <cell r="I326">
            <v>7509.06675094</v>
          </cell>
          <cell r="J326">
            <v>54.018062456999999</v>
          </cell>
          <cell r="K326">
            <v>61.437602331999997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786.06557368000006</v>
          </cell>
          <cell r="Q326">
            <v>2577.19252671</v>
          </cell>
          <cell r="R326">
            <v>3363.25810039</v>
          </cell>
          <cell r="S326">
            <v>59.843911401</v>
          </cell>
          <cell r="T326">
            <v>78.096811818000006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1692.9014212500001</v>
          </cell>
          <cell r="Z326">
            <v>9179.4234300799999</v>
          </cell>
          <cell r="AA326">
            <v>10872.32485133</v>
          </cell>
          <cell r="AB326">
            <v>55.535969105</v>
          </cell>
          <cell r="AC326">
            <v>65.778107050000003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93.117426129999998</v>
          </cell>
          <cell r="H328">
            <v>12793.439665579999</v>
          </cell>
          <cell r="I328">
            <v>12886.557091709999</v>
          </cell>
          <cell r="J328">
            <v>58.665919080000002</v>
          </cell>
          <cell r="K328">
            <v>59.092920694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1813.5769903800001</v>
          </cell>
          <cell r="Q328">
            <v>598.38019640000005</v>
          </cell>
          <cell r="R328">
            <v>2411.95718678</v>
          </cell>
          <cell r="S328">
            <v>20.423864515000002</v>
          </cell>
          <cell r="T328">
            <v>82.324727815000003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1906.6944165100001</v>
          </cell>
          <cell r="Z328">
            <v>13391.81986198</v>
          </cell>
          <cell r="AA328">
            <v>15298.51427849</v>
          </cell>
          <cell r="AB328">
            <v>54.136609921000002</v>
          </cell>
          <cell r="AC328">
            <v>61.844447461999998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1209.665319</v>
          </cell>
          <cell r="E329">
            <v>0</v>
          </cell>
          <cell r="G329">
            <v>25.47783433</v>
          </cell>
          <cell r="H329">
            <v>994.82789981999997</v>
          </cell>
          <cell r="I329">
            <v>1020.30573415</v>
          </cell>
          <cell r="J329">
            <v>61.680022221999998</v>
          </cell>
          <cell r="K329">
            <v>63.259665683999998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10091.5178079</v>
          </cell>
          <cell r="Q329">
            <v>9968.0568761699997</v>
          </cell>
          <cell r="R329">
            <v>20059.574684070001</v>
          </cell>
          <cell r="S329">
            <v>36.231451176</v>
          </cell>
          <cell r="T329">
            <v>72.911652673000006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10116.99564223</v>
          </cell>
          <cell r="Z329">
            <v>10962.88477599</v>
          </cell>
          <cell r="AA329">
            <v>21079.88041822</v>
          </cell>
          <cell r="AB329">
            <v>37.640740444999999</v>
          </cell>
          <cell r="AC329">
            <v>72.377145581999997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3104.5380815200001</v>
          </cell>
          <cell r="H330">
            <v>13463.924640929999</v>
          </cell>
          <cell r="I330">
            <v>16568.46272245</v>
          </cell>
          <cell r="J330">
            <v>52.277126531999997</v>
          </cell>
          <cell r="K330">
            <v>64.331288631000007</v>
          </cell>
          <cell r="L330">
            <v>13338.7387</v>
          </cell>
          <cell r="M330">
            <v>13338.7387</v>
          </cell>
          <cell r="N330">
            <v>0</v>
          </cell>
          <cell r="P330">
            <v>3181.8944413499999</v>
          </cell>
          <cell r="Q330">
            <v>3429.4242884</v>
          </cell>
          <cell r="R330">
            <v>6611.3187297499999</v>
          </cell>
          <cell r="S330">
            <v>25.71025916</v>
          </cell>
          <cell r="T330">
            <v>49.564796780999998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6286.43252287</v>
          </cell>
          <cell r="Z330">
            <v>16893.348929330001</v>
          </cell>
          <cell r="AA330">
            <v>23179.781452200001</v>
          </cell>
          <cell r="AB330">
            <v>43.212520062000003</v>
          </cell>
          <cell r="AC330">
            <v>59.292966434999997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2133.97461075</v>
          </cell>
          <cell r="H331">
            <v>18425.039655100001</v>
          </cell>
          <cell r="I331">
            <v>20559.014265850001</v>
          </cell>
          <cell r="J331">
            <v>56.401838671</v>
          </cell>
          <cell r="K331">
            <v>62.934258354999997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3545.8399948199999</v>
          </cell>
          <cell r="Q331">
            <v>2302.44922245</v>
          </cell>
          <cell r="R331">
            <v>5848.2892172700003</v>
          </cell>
          <cell r="S331">
            <v>23.567429111999999</v>
          </cell>
          <cell r="T331">
            <v>59.861967946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5679.8146055699999</v>
          </cell>
          <cell r="Z331">
            <v>20727.48887755</v>
          </cell>
          <cell r="AA331">
            <v>26407.303483119998</v>
          </cell>
          <cell r="AB331">
            <v>48.842885045999999</v>
          </cell>
          <cell r="AC331">
            <v>62.226972887999999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40582.661189999999</v>
          </cell>
          <cell r="D332">
            <v>30448.360390000002</v>
          </cell>
          <cell r="E332">
            <v>0</v>
          </cell>
          <cell r="G332">
            <v>868.87254242999995</v>
          </cell>
          <cell r="H332">
            <v>25766.87304206</v>
          </cell>
          <cell r="I332">
            <v>26635.74558449</v>
          </cell>
          <cell r="J332">
            <v>63.492319838999997</v>
          </cell>
          <cell r="K332">
            <v>65.633314334999994</v>
          </cell>
          <cell r="L332">
            <v>2676.9863099999998</v>
          </cell>
          <cell r="M332">
            <v>2606.2497100000001</v>
          </cell>
          <cell r="N332">
            <v>0</v>
          </cell>
          <cell r="P332">
            <v>1216.20477708</v>
          </cell>
          <cell r="Q332">
            <v>922.65402388999996</v>
          </cell>
          <cell r="R332">
            <v>2138.8588009700002</v>
          </cell>
          <cell r="S332">
            <v>34.466146518999999</v>
          </cell>
          <cell r="T332">
            <v>79.898010421999999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2085.0773195100001</v>
          </cell>
          <cell r="Z332">
            <v>26689.527065949998</v>
          </cell>
          <cell r="AA332">
            <v>28774.604385459999</v>
          </cell>
          <cell r="AB332">
            <v>61.696127011000002</v>
          </cell>
          <cell r="AC332">
            <v>66.516039886000002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1260.538452</v>
          </cell>
          <cell r="E333">
            <v>0</v>
          </cell>
          <cell r="G333">
            <v>9.9010574699999996</v>
          </cell>
          <cell r="H333">
            <v>1039.7555060499999</v>
          </cell>
          <cell r="I333">
            <v>1049.65656352</v>
          </cell>
          <cell r="J333">
            <v>63.455568735999996</v>
          </cell>
          <cell r="K333">
            <v>64.059823515000005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24732.052866850001</v>
          </cell>
          <cell r="Q333">
            <v>15443.541328310001</v>
          </cell>
          <cell r="R333">
            <v>40175.594195160003</v>
          </cell>
          <cell r="S333">
            <v>32.753171444000003</v>
          </cell>
          <cell r="T333">
            <v>85.205724294999996</v>
          </cell>
          <cell r="U333">
            <v>48789.842100000002</v>
          </cell>
          <cell r="V333">
            <v>48356.268300000003</v>
          </cell>
          <cell r="W333">
            <v>0</v>
          </cell>
          <cell r="Y333">
            <v>24741.953924320002</v>
          </cell>
          <cell r="Z333">
            <v>16483.296834360001</v>
          </cell>
          <cell r="AA333">
            <v>41225.250758679998</v>
          </cell>
          <cell r="AB333">
            <v>33.784279933999997</v>
          </cell>
          <cell r="AC333">
            <v>84.495560929000007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49458.328538000002</v>
          </cell>
          <cell r="D334">
            <v>37044.871837999999</v>
          </cell>
          <cell r="E334">
            <v>0</v>
          </cell>
          <cell r="G334">
            <v>104.95753104000001</v>
          </cell>
          <cell r="H334">
            <v>30644.062349740001</v>
          </cell>
          <cell r="I334">
            <v>30749.019880780001</v>
          </cell>
          <cell r="J334">
            <v>61.959357009000001</v>
          </cell>
          <cell r="K334">
            <v>62.171571077999999</v>
          </cell>
          <cell r="L334">
            <v>611.40356199999997</v>
          </cell>
          <cell r="M334">
            <v>577.28406199999995</v>
          </cell>
          <cell r="N334">
            <v>0</v>
          </cell>
          <cell r="P334">
            <v>151.20394340000001</v>
          </cell>
          <cell r="Q334">
            <v>220.46098128</v>
          </cell>
          <cell r="R334">
            <v>371.66492468000001</v>
          </cell>
          <cell r="S334">
            <v>36.058177442999998</v>
          </cell>
          <cell r="T334">
            <v>60.788805918000001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256.16147444000001</v>
          </cell>
          <cell r="Z334">
            <v>30864.523331019998</v>
          </cell>
          <cell r="AA334">
            <v>31120.684805460001</v>
          </cell>
          <cell r="AB334">
            <v>61.643076637999997</v>
          </cell>
          <cell r="AC334">
            <v>62.154686075000001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48325.690181229998</v>
          </cell>
          <cell r="I335">
            <v>48325.690181229998</v>
          </cell>
          <cell r="J335">
            <v>74.896214826999994</v>
          </cell>
          <cell r="K335">
            <v>74.896214826999994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48325.690181229998</v>
          </cell>
          <cell r="AA335">
            <v>48325.690181229998</v>
          </cell>
          <cell r="AB335">
            <v>74.896214826999994</v>
          </cell>
          <cell r="AC335">
            <v>74.896214826999994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7823.2096601000003</v>
          </cell>
          <cell r="D336">
            <v>5943.6986600999999</v>
          </cell>
          <cell r="E336">
            <v>0</v>
          </cell>
          <cell r="G336">
            <v>215.14828481999999</v>
          </cell>
          <cell r="H336">
            <v>4826.2201755799997</v>
          </cell>
          <cell r="I336">
            <v>5041.3684604</v>
          </cell>
          <cell r="J336">
            <v>61.691049905</v>
          </cell>
          <cell r="K336">
            <v>64.441177975000002</v>
          </cell>
          <cell r="L336">
            <v>66283.768939899994</v>
          </cell>
          <cell r="M336">
            <v>66283.768939899994</v>
          </cell>
          <cell r="N336">
            <v>0</v>
          </cell>
          <cell r="P336">
            <v>16691.695108029999</v>
          </cell>
          <cell r="Q336">
            <v>29585.531477050001</v>
          </cell>
          <cell r="R336">
            <v>46277.226585080003</v>
          </cell>
          <cell r="S336">
            <v>44.634654834000003</v>
          </cell>
          <cell r="T336">
            <v>69.816830463000002</v>
          </cell>
          <cell r="U336">
            <v>74106.978600000002</v>
          </cell>
          <cell r="V336">
            <v>72227.467600000004</v>
          </cell>
          <cell r="W336">
            <v>0</v>
          </cell>
          <cell r="Y336">
            <v>16906.843392850002</v>
          </cell>
          <cell r="Z336">
            <v>34411.751652630002</v>
          </cell>
          <cell r="AA336">
            <v>51318.595045479997</v>
          </cell>
          <cell r="AB336">
            <v>46.435237682999997</v>
          </cell>
          <cell r="AC336">
            <v>69.249341985000001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2597.3528670000001</v>
          </cell>
          <cell r="H337">
            <v>47208.161610859999</v>
          </cell>
          <cell r="I337">
            <v>49805.514477860001</v>
          </cell>
          <cell r="J337">
            <v>57.913435206000003</v>
          </cell>
          <cell r="K337">
            <v>61.099783113000001</v>
          </cell>
          <cell r="L337">
            <v>24464.7346</v>
          </cell>
          <cell r="M337">
            <v>22527.0484</v>
          </cell>
          <cell r="N337">
            <v>0</v>
          </cell>
          <cell r="P337">
            <v>2775.8094622600001</v>
          </cell>
          <cell r="Q337">
            <v>6942.6634630500002</v>
          </cell>
          <cell r="R337">
            <v>9718.4729253099995</v>
          </cell>
          <cell r="S337">
            <v>28.378249658000001</v>
          </cell>
          <cell r="T337">
            <v>39.724415915999998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5373.1623292599998</v>
          </cell>
          <cell r="Z337">
            <v>54150.825073909997</v>
          </cell>
          <cell r="AA337">
            <v>59523.987403170002</v>
          </cell>
          <cell r="AB337">
            <v>51.095431884</v>
          </cell>
          <cell r="AC337">
            <v>56.165420187999999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109175.1357208</v>
          </cell>
          <cell r="D338">
            <v>81904.352220800007</v>
          </cell>
          <cell r="E338">
            <v>0</v>
          </cell>
          <cell r="G338">
            <v>154.94232932</v>
          </cell>
          <cell r="H338">
            <v>71624.516797539996</v>
          </cell>
          <cell r="I338">
            <v>71779.459126860005</v>
          </cell>
          <cell r="J338">
            <v>65.605154803999994</v>
          </cell>
          <cell r="K338">
            <v>65.747075699000007</v>
          </cell>
          <cell r="L338">
            <v>11681.9904792</v>
          </cell>
          <cell r="M338">
            <v>11681.9904792</v>
          </cell>
          <cell r="N338">
            <v>0</v>
          </cell>
          <cell r="P338">
            <v>5913.77847449</v>
          </cell>
          <cell r="Q338">
            <v>4082.2502325599999</v>
          </cell>
          <cell r="R338">
            <v>9996.0287070499999</v>
          </cell>
          <cell r="S338">
            <v>34.944817321999999</v>
          </cell>
          <cell r="T338">
            <v>85.567855280000003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6068.7208038099998</v>
          </cell>
          <cell r="Z338">
            <v>75706.767030100003</v>
          </cell>
          <cell r="AA338">
            <v>81775.487833909996</v>
          </cell>
          <cell r="AB338">
            <v>62.641541637000003</v>
          </cell>
          <cell r="AC338">
            <v>67.662942521999994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100807.42515746001</v>
          </cell>
          <cell r="D339">
            <v>75661.766857459996</v>
          </cell>
          <cell r="E339">
            <v>0</v>
          </cell>
          <cell r="G339">
            <v>828.30667245999996</v>
          </cell>
          <cell r="H339">
            <v>63783.293433899998</v>
          </cell>
          <cell r="I339">
            <v>64611.600106359998</v>
          </cell>
          <cell r="J339">
            <v>63.272416028999999</v>
          </cell>
          <cell r="K339">
            <v>64.094088313</v>
          </cell>
          <cell r="L339">
            <v>20904.253742540001</v>
          </cell>
          <cell r="M339">
            <v>18471.450142540001</v>
          </cell>
          <cell r="N339">
            <v>0</v>
          </cell>
          <cell r="P339">
            <v>7902.8759249499999</v>
          </cell>
          <cell r="Q339">
            <v>2778.4502101200001</v>
          </cell>
          <cell r="R339">
            <v>10681.32613507</v>
          </cell>
          <cell r="S339">
            <v>13.291314985</v>
          </cell>
          <cell r="T339">
            <v>51.096424042000002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8731.1825974099993</v>
          </cell>
          <cell r="Z339">
            <v>66561.743644019996</v>
          </cell>
          <cell r="AA339">
            <v>75292.926241430003</v>
          </cell>
          <cell r="AB339">
            <v>54.688049861000003</v>
          </cell>
          <cell r="AC339">
            <v>61.861710332000001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5902.9265856299999</v>
          </cell>
          <cell r="D340">
            <v>4480.7861856299996</v>
          </cell>
          <cell r="E340">
            <v>0</v>
          </cell>
          <cell r="G340">
            <v>64.980814609999996</v>
          </cell>
          <cell r="H340">
            <v>3768.70048275</v>
          </cell>
          <cell r="I340">
            <v>3833.6812973599999</v>
          </cell>
          <cell r="J340">
            <v>63.844610433</v>
          </cell>
          <cell r="K340">
            <v>64.945434129000006</v>
          </cell>
          <cell r="L340">
            <v>120043.99871437</v>
          </cell>
          <cell r="M340">
            <v>117214.98891437</v>
          </cell>
          <cell r="N340">
            <v>0</v>
          </cell>
          <cell r="P340">
            <v>45893.54023572</v>
          </cell>
          <cell r="Q340">
            <v>52696.419633780002</v>
          </cell>
          <cell r="R340">
            <v>98589.959869500002</v>
          </cell>
          <cell r="S340">
            <v>43.897587715999997</v>
          </cell>
          <cell r="T340">
            <v>82.128187103000002</v>
          </cell>
          <cell r="U340">
            <v>125946.9253</v>
          </cell>
          <cell r="V340">
            <v>121695.7751</v>
          </cell>
          <cell r="W340">
            <v>0</v>
          </cell>
          <cell r="Y340">
            <v>45958.521050329997</v>
          </cell>
          <cell r="Z340">
            <v>56465.120116530001</v>
          </cell>
          <cell r="AA340">
            <v>102423.64116686</v>
          </cell>
          <cell r="AB340">
            <v>44.832472076999998</v>
          </cell>
          <cell r="AC340">
            <v>81.322859547999997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149044.67473693</v>
          </cell>
          <cell r="E341">
            <v>0</v>
          </cell>
          <cell r="G341">
            <v>40.215453189999998</v>
          </cell>
          <cell r="H341">
            <v>136555.36412750001</v>
          </cell>
          <cell r="I341">
            <v>136595.57958069001</v>
          </cell>
          <cell r="J341">
            <v>69.841994237999998</v>
          </cell>
          <cell r="K341">
            <v>69.862562652999998</v>
          </cell>
          <cell r="L341">
            <v>39921.022663069998</v>
          </cell>
          <cell r="M341">
            <v>39738.087363070001</v>
          </cell>
          <cell r="N341">
            <v>0</v>
          </cell>
          <cell r="P341">
            <v>57.983849800000002</v>
          </cell>
          <cell r="Q341">
            <v>6772.8100602100003</v>
          </cell>
          <cell r="R341">
            <v>6830.7939100100002</v>
          </cell>
          <cell r="S341">
            <v>16.965522445000001</v>
          </cell>
          <cell r="T341">
            <v>17.110768848999999</v>
          </cell>
          <cell r="U341">
            <v>235441.4479</v>
          </cell>
          <cell r="V341">
            <v>188782.76209999999</v>
          </cell>
          <cell r="W341">
            <v>0</v>
          </cell>
          <cell r="Y341">
            <v>98.199302990000007</v>
          </cell>
          <cell r="Z341">
            <v>143328.17418771001</v>
          </cell>
          <cell r="AA341">
            <v>143426.3734907</v>
          </cell>
          <cell r="AB341">
            <v>60.876356082000001</v>
          </cell>
          <cell r="AC341">
            <v>60.91806467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5.8239053900000002</v>
          </cell>
          <cell r="H342">
            <v>155334.31782071001</v>
          </cell>
          <cell r="I342">
            <v>155340.1417261</v>
          </cell>
          <cell r="J342">
            <v>63.847735944999997</v>
          </cell>
          <cell r="K342">
            <v>63.850129770000002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1.28925</v>
          </cell>
          <cell r="Q342">
            <v>7.3137689999999997</v>
          </cell>
          <cell r="R342">
            <v>8.6030189999999997</v>
          </cell>
          <cell r="S342">
            <v>84.214411550999998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7.1131553900000002</v>
          </cell>
          <cell r="Z342">
            <v>155341.63158971001</v>
          </cell>
          <cell r="AA342">
            <v>155348.7447451</v>
          </cell>
          <cell r="AB342">
            <v>63.848462949999998</v>
          </cell>
          <cell r="AC342">
            <v>63.851386597000001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262190.38945279998</v>
          </cell>
          <cell r="D343">
            <v>196642.01275279999</v>
          </cell>
          <cell r="E343">
            <v>0</v>
          </cell>
          <cell r="G343">
            <v>100.44169431</v>
          </cell>
          <cell r="H343">
            <v>168811.01329547999</v>
          </cell>
          <cell r="I343">
            <v>168911.45498979001</v>
          </cell>
          <cell r="J343">
            <v>64.384897420000001</v>
          </cell>
          <cell r="K343">
            <v>64.423206106999999</v>
          </cell>
          <cell r="L343">
            <v>16037.077247200001</v>
          </cell>
          <cell r="M343">
            <v>14872.085087199999</v>
          </cell>
          <cell r="N343">
            <v>0</v>
          </cell>
          <cell r="P343">
            <v>5514.9141500699998</v>
          </cell>
          <cell r="Q343">
            <v>3904.7362425199999</v>
          </cell>
          <cell r="R343">
            <v>9419.6503925899997</v>
          </cell>
          <cell r="S343">
            <v>24.348178799999999</v>
          </cell>
          <cell r="T343">
            <v>58.736702751000003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5615.3558443800002</v>
          </cell>
          <cell r="Z343">
            <v>172715.749538</v>
          </cell>
          <cell r="AA343">
            <v>178331.10538237999</v>
          </cell>
          <cell r="AB343">
            <v>62.077174329999998</v>
          </cell>
          <cell r="AC343">
            <v>64.095435112000004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462.84680200000003</v>
          </cell>
          <cell r="I346">
            <v>462.84680200000003</v>
          </cell>
          <cell r="J346">
            <v>54.727554808000001</v>
          </cell>
          <cell r="K346">
            <v>54.727554808000001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3.2377500000000001</v>
          </cell>
          <cell r="R346">
            <v>3.2377500000000001</v>
          </cell>
          <cell r="S346">
            <v>0.31009978599999999</v>
          </cell>
          <cell r="T346">
            <v>0.31009978599999999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466.08455199999997</v>
          </cell>
          <cell r="AA346">
            <v>466.08455199999997</v>
          </cell>
          <cell r="AB346">
            <v>24.662797531999999</v>
          </cell>
          <cell r="AC346">
            <v>24.662797531999999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13360.96154104</v>
          </cell>
          <cell r="I347">
            <v>13360.96154104</v>
          </cell>
          <cell r="J347">
            <v>66.149765277</v>
          </cell>
          <cell r="K347">
            <v>66.149765277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57.253729939999999</v>
          </cell>
          <cell r="R347">
            <v>57.253729939999999</v>
          </cell>
          <cell r="S347">
            <v>2.6155134169999998</v>
          </cell>
          <cell r="T347">
            <v>2.6155134169999998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13418.215270979999</v>
          </cell>
          <cell r="AA347">
            <v>13418.215270979999</v>
          </cell>
          <cell r="AB347">
            <v>59.937388147999997</v>
          </cell>
          <cell r="AC347">
            <v>59.937388147999997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0"/>
  <sheetViews>
    <sheetView tabSelected="1" view="pageBreakPreview" zoomScale="75" zoomScaleSheetLayoutView="88" workbookViewId="0">
      <selection activeCell="M308" sqref="M308:N308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0.8554687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21 พฤษภาคม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69.038581199999996</v>
      </c>
      <c r="E6" s="25">
        <f>IF(ISERROR(VLOOKUP($P6,[1]BN2_1!$A:$AC,8,0)),0,VLOOKUP($P6,[1]BN2_1!$A:$AC,8,0))</f>
        <v>70.522297260000002</v>
      </c>
      <c r="F6" s="26">
        <f t="shared" ref="F6:F69" si="0">IF(ISERROR(E6/C6*100),0,E6/C6*100)</f>
        <v>4.6610919078294479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71.838581199999993</v>
      </c>
      <c r="N6" s="27">
        <f t="shared" si="3"/>
        <v>71.222297260000005</v>
      </c>
      <c r="O6" s="29">
        <f t="shared" ref="O6:O69" si="4">IF(ISERROR(N6/K6*100),0,N6/K6*100)</f>
        <v>4.6959504608370892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0.22905247000000001</v>
      </c>
      <c r="E7" s="25">
        <f>IF(ISERROR(VLOOKUP($P7,[1]BN2_1!$A:$AC,8,0)),0,VLOOKUP($P7,[1]BN2_1!$A:$AC,8,0))</f>
        <v>8.9686295200000004</v>
      </c>
      <c r="F7" s="31">
        <f t="shared" si="0"/>
        <v>20.116620703706399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</v>
      </c>
      <c r="I7" s="27">
        <f>IF(ISERROR(VLOOKUP($P7,[1]BN2_1!$A:$AC,17,0)),0,VLOOKUP($P7,[1]BN2_1!$A:$AC,17,0))</f>
        <v>0.70434030000000003</v>
      </c>
      <c r="J7" s="28">
        <f t="shared" si="1"/>
        <v>61.309971940737384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0.22905247000000001</v>
      </c>
      <c r="N7" s="27">
        <f t="shared" si="3"/>
        <v>9.6729698200000005</v>
      </c>
      <c r="O7" s="29">
        <f t="shared" si="4"/>
        <v>21.151425303944723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23">
        <f>IF(ISERROR(VLOOKUP($P8,[1]BN2_1!$A:$AC,3,0)),0,VLOOKUP($P8,[1]BN2_1!$A:$AC,3,0))</f>
        <v>402.78883020000001</v>
      </c>
      <c r="D8" s="24">
        <f>IF(ISERROR(VLOOKUP($P8,[1]BN2_1!$A:$AC,7,0)),0,VLOOKUP($P8,[1]BN2_1!$A:$AC,7,0))</f>
        <v>87.871498419999995</v>
      </c>
      <c r="E8" s="25">
        <f>IF(ISERROR(VLOOKUP($P8,[1]BN2_1!$A:$AC,8,0)),0,VLOOKUP($P8,[1]BN2_1!$A:$AC,8,0))</f>
        <v>197.55608146</v>
      </c>
      <c r="F8" s="26">
        <f t="shared" si="0"/>
        <v>49.047060555752225</v>
      </c>
      <c r="G8" s="23">
        <f>IF(ISERROR(VLOOKUP($P8,[1]BN2_1!$A:$AC,12,0)),0,VLOOKUP($P8,[1]BN2_1!$A:$AC,12,0))</f>
        <v>903.2541698</v>
      </c>
      <c r="H8" s="24">
        <f>IF(ISERROR(VLOOKUP($P8,[1]BN2_1!$A:$AC,16,0)),0,VLOOKUP($P8,[1]BN2_1!$A:$AC,16,0))</f>
        <v>722.81699720999995</v>
      </c>
      <c r="I8" s="27">
        <f>IF(ISERROR(VLOOKUP($P8,[1]BN2_1!$A:$AC,17,0)),0,VLOOKUP($P8,[1]BN2_1!$A:$AC,17,0))</f>
        <v>78.918148590000001</v>
      </c>
      <c r="J8" s="28">
        <f t="shared" si="1"/>
        <v>8.7370920864361121</v>
      </c>
      <c r="K8" s="23">
        <f t="shared" si="2"/>
        <v>1306.0430000000001</v>
      </c>
      <c r="L8" s="24">
        <f>IF(ISERROR(VLOOKUP($P8,[1]BN2_1!$A:$U,21,0)),0,VLOOKUP($P8,[1]BN2_1!$A:$U,21,0))</f>
        <v>1306.0429999999999</v>
      </c>
      <c r="M8" s="24">
        <f t="shared" si="3"/>
        <v>810.68849562999992</v>
      </c>
      <c r="N8" s="27">
        <f t="shared" si="3"/>
        <v>276.47423005000002</v>
      </c>
      <c r="O8" s="29">
        <f t="shared" si="4"/>
        <v>21.1688458994076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กรมพลศึกษา</v>
      </c>
      <c r="C9" s="23">
        <f>IF(ISERROR(VLOOKUP($P9,[1]BN2_1!$A:$AC,3,0)),0,VLOOKUP($P9,[1]BN2_1!$A:$AC,3,0))</f>
        <v>619.18309899999997</v>
      </c>
      <c r="D9" s="24">
        <f>IF(ISERROR(VLOOKUP($P9,[1]BN2_1!$A:$AC,7,0)),0,VLOOKUP($P9,[1]BN2_1!$A:$AC,7,0))</f>
        <v>14.371853140000001</v>
      </c>
      <c r="E9" s="25">
        <f>IF(ISERROR(VLOOKUP($P9,[1]BN2_1!$A:$AC,8,0)),0,VLOOKUP($P9,[1]BN2_1!$A:$AC,8,0))</f>
        <v>256.48765135000002</v>
      </c>
      <c r="F9" s="26">
        <f t="shared" si="0"/>
        <v>41.423554965281767</v>
      </c>
      <c r="G9" s="23">
        <f>IF(ISERROR(VLOOKUP($P9,[1]BN2_1!$A:$AC,12,0)),0,VLOOKUP($P9,[1]BN2_1!$A:$AC,12,0))</f>
        <v>589.27410099999997</v>
      </c>
      <c r="H9" s="24">
        <f>IF(ISERROR(VLOOKUP($P9,[1]BN2_1!$A:$AC,16,0)),0,VLOOKUP($P9,[1]BN2_1!$A:$AC,16,0))</f>
        <v>13.3536006</v>
      </c>
      <c r="I9" s="27">
        <f>IF(ISERROR(VLOOKUP($P9,[1]BN2_1!$A:$AC,17,0)),0,VLOOKUP($P9,[1]BN2_1!$A:$AC,17,0))</f>
        <v>5.5098000000000003</v>
      </c>
      <c r="J9" s="28">
        <f t="shared" si="1"/>
        <v>0.93501479034117618</v>
      </c>
      <c r="K9" s="23">
        <f t="shared" si="2"/>
        <v>1208.4571999999998</v>
      </c>
      <c r="L9" s="24">
        <f>IF(ISERROR(VLOOKUP($P9,[1]BN2_1!$A:$U,21,0)),0,VLOOKUP($P9,[1]BN2_1!$A:$U,21,0))</f>
        <v>1208.4572000000001</v>
      </c>
      <c r="M9" s="24">
        <f t="shared" si="3"/>
        <v>27.725453739999999</v>
      </c>
      <c r="N9" s="27">
        <f t="shared" si="3"/>
        <v>261.99745135000001</v>
      </c>
      <c r="O9" s="29">
        <f t="shared" si="4"/>
        <v>21.68032524031468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520.86360000000002</v>
      </c>
      <c r="D10" s="24">
        <f>IF(ISERROR(VLOOKUP($P10,[1]BN2_1!$A:$AC,7,0)),0,VLOOKUP($P10,[1]BN2_1!$A:$AC,7,0))</f>
        <v>5.22017343</v>
      </c>
      <c r="E10" s="25">
        <f>IF(ISERROR(VLOOKUP($P10,[1]BN2_1!$A:$AC,8,0)),0,VLOOKUP($P10,[1]BN2_1!$A:$AC,8,0))</f>
        <v>316.16867932999997</v>
      </c>
      <c r="F10" s="26">
        <f t="shared" si="0"/>
        <v>60.700858983042771</v>
      </c>
      <c r="G10" s="23">
        <f>IF(ISERROR(VLOOKUP($P10,[1]BN2_1!$A:$AC,12,0)),0,VLOOKUP($P10,[1]BN2_1!$A:$AC,12,0))</f>
        <v>5186.9005999999999</v>
      </c>
      <c r="H10" s="24">
        <f>IF(ISERROR(VLOOKUP($P10,[1]BN2_1!$A:$AC,16,0)),0,VLOOKUP($P10,[1]BN2_1!$A:$AC,16,0))</f>
        <v>2085.0194315600002</v>
      </c>
      <c r="I10" s="27">
        <f>IF(ISERROR(VLOOKUP($P10,[1]BN2_1!$A:$AC,17,0)),0,VLOOKUP($P10,[1]BN2_1!$A:$AC,17,0))</f>
        <v>1070.53988635</v>
      </c>
      <c r="J10" s="28">
        <f t="shared" si="1"/>
        <v>20.639298280556986</v>
      </c>
      <c r="K10" s="23">
        <f t="shared" si="2"/>
        <v>5707.7641999999996</v>
      </c>
      <c r="L10" s="24">
        <f>IF(ISERROR(VLOOKUP($P10,[1]BN2_1!$A:$U,21,0)),0,VLOOKUP($P10,[1]BN2_1!$A:$U,21,0))</f>
        <v>5707.7641999999996</v>
      </c>
      <c r="M10" s="24">
        <f t="shared" si="3"/>
        <v>2090.2396049900003</v>
      </c>
      <c r="N10" s="27">
        <f t="shared" si="3"/>
        <v>1386.70856568</v>
      </c>
      <c r="O10" s="29">
        <f t="shared" si="4"/>
        <v>24.295127077604224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เมืองพัทยา</v>
      </c>
      <c r="C11" s="23">
        <f>IF(ISERROR(VLOOKUP($P11,[1]BN2_1!$A:$AC,3,0)),0,VLOOKUP($P11,[1]BN2_1!$A:$AC,3,0))</f>
        <v>845.72900000000004</v>
      </c>
      <c r="D11" s="24">
        <f>IF(ISERROR(VLOOKUP($P11,[1]BN2_1!$A:$AC,7,0)),0,VLOOKUP($P11,[1]BN2_1!$A:$AC,7,0))</f>
        <v>0</v>
      </c>
      <c r="E11" s="25">
        <f>IF(ISERROR(VLOOKUP($P11,[1]BN2_1!$A:$AC,8,0)),0,VLOOKUP($P11,[1]BN2_1!$A:$AC,8,0))</f>
        <v>462.84680200000003</v>
      </c>
      <c r="F11" s="26">
        <f t="shared" si="0"/>
        <v>54.727554807745747</v>
      </c>
      <c r="G11" s="23">
        <f>IF(ISERROR(VLOOKUP($P11,[1]BN2_1!$A:$AC,12,0)),0,VLOOKUP($P11,[1]BN2_1!$A:$AC,12,0))</f>
        <v>1044.0994000000001</v>
      </c>
      <c r="H11" s="24">
        <f>IF(ISERROR(VLOOKUP($P11,[1]BN2_1!$A:$AC,16,0)),0,VLOOKUP($P11,[1]BN2_1!$A:$AC,16,0))</f>
        <v>0</v>
      </c>
      <c r="I11" s="27">
        <f>IF(ISERROR(VLOOKUP($P11,[1]BN2_1!$A:$AC,17,0)),0,VLOOKUP($P11,[1]BN2_1!$A:$AC,17,0))</f>
        <v>3.2377500000000001</v>
      </c>
      <c r="J11" s="28">
        <f t="shared" si="1"/>
        <v>0.31009978551850526</v>
      </c>
      <c r="K11" s="23">
        <f t="shared" si="2"/>
        <v>1889.8284000000001</v>
      </c>
      <c r="L11" s="24">
        <f>IF(ISERROR(VLOOKUP($P11,[1]BN2_1!$A:$U,21,0)),0,VLOOKUP($P11,[1]BN2_1!$A:$U,21,0))</f>
        <v>1889.8284000000001</v>
      </c>
      <c r="M11" s="24">
        <f t="shared" si="3"/>
        <v>0</v>
      </c>
      <c r="N11" s="27">
        <f t="shared" si="3"/>
        <v>466.08455200000003</v>
      </c>
      <c r="O11" s="29">
        <f t="shared" si="4"/>
        <v>24.662797532305049</v>
      </c>
      <c r="P11" s="32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3195.7047146800001</v>
      </c>
      <c r="D12" s="24">
        <f>IF(ISERROR(VLOOKUP($P12,[1]BN2_1!$A:$AC,7,0)),0,VLOOKUP($P12,[1]BN2_1!$A:$AC,7,0))</f>
        <v>376.28013900000002</v>
      </c>
      <c r="E12" s="25">
        <f>IF(ISERROR(VLOOKUP($P12,[1]BN2_1!$A:$AC,8,0)),0,VLOOKUP($P12,[1]BN2_1!$A:$AC,8,0))</f>
        <v>1030.46455234</v>
      </c>
      <c r="F12" s="26">
        <f t="shared" si="0"/>
        <v>32.245299373449306</v>
      </c>
      <c r="G12" s="23">
        <f>IF(ISERROR(VLOOKUP($P12,[1]BN2_1!$A:$AC,12,0)),0,VLOOKUP($P12,[1]BN2_1!$A:$AC,12,0))</f>
        <v>2713.0341853199998</v>
      </c>
      <c r="H12" s="24">
        <f>IF(ISERROR(VLOOKUP($P12,[1]BN2_1!$A:$AC,16,0)),0,VLOOKUP($P12,[1]BN2_1!$A:$AC,16,0))</f>
        <v>20.235230120000001</v>
      </c>
      <c r="I12" s="27">
        <f>IF(ISERROR(VLOOKUP($P12,[1]BN2_1!$A:$AC,17,0)),0,VLOOKUP($P12,[1]BN2_1!$A:$AC,17,0))</f>
        <v>631.20296645999997</v>
      </c>
      <c r="J12" s="28">
        <f t="shared" si="1"/>
        <v>23.265573647224432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396.51536912</v>
      </c>
      <c r="N12" s="27">
        <f t="shared" si="3"/>
        <v>1661.6675187999999</v>
      </c>
      <c r="O12" s="29">
        <f t="shared" si="4"/>
        <v>28.122202502466305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25.249396189999999</v>
      </c>
      <c r="E13" s="25">
        <f>IF(ISERROR(VLOOKUP($P13,[1]BN2_1!$A:$AC,8,0)),0,VLOOKUP($P13,[1]BN2_1!$A:$AC,8,0))</f>
        <v>233.87174173</v>
      </c>
      <c r="F13" s="26">
        <f t="shared" si="0"/>
        <v>36.614727964632692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275.38229209999997</v>
      </c>
      <c r="I13" s="27">
        <f>IF(ISERROR(VLOOKUP($P13,[1]BN2_1!$A:$AC,17,0)),0,VLOOKUP($P13,[1]BN2_1!$A:$AC,17,0))</f>
        <v>102.16887585000001</v>
      </c>
      <c r="J13" s="28">
        <f t="shared" si="1"/>
        <v>18.838518149951241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300.63168828999994</v>
      </c>
      <c r="N13" s="27">
        <f t="shared" si="3"/>
        <v>336.04061758</v>
      </c>
      <c r="O13" s="29">
        <f t="shared" si="4"/>
        <v>28.452047506466766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กรมเจ้าท่า</v>
      </c>
      <c r="C14" s="23">
        <f>IF(ISERROR(VLOOKUP($P14,[1]BN2_1!$A:$AC,3,0)),0,VLOOKUP($P14,[1]BN2_1!$A:$AC,3,0))</f>
        <v>1035.3451170000001</v>
      </c>
      <c r="D14" s="24">
        <f>IF(ISERROR(VLOOKUP($P14,[1]BN2_1!$A:$AC,7,0)),0,VLOOKUP($P14,[1]BN2_1!$A:$AC,7,0))</f>
        <v>21.56879752</v>
      </c>
      <c r="E14" s="25">
        <f>IF(ISERROR(VLOOKUP($P14,[1]BN2_1!$A:$AC,8,0)),0,VLOOKUP($P14,[1]BN2_1!$A:$AC,8,0))</f>
        <v>646.37653781999995</v>
      </c>
      <c r="F14" s="26">
        <f t="shared" si="0"/>
        <v>62.431022004810387</v>
      </c>
      <c r="G14" s="23">
        <f>IF(ISERROR(VLOOKUP($P14,[1]BN2_1!$A:$AC,12,0)),0,VLOOKUP($P14,[1]BN2_1!$A:$AC,12,0))</f>
        <v>3783.3277830000002</v>
      </c>
      <c r="H14" s="24">
        <f>IF(ISERROR(VLOOKUP($P14,[1]BN2_1!$A:$AC,16,0)),0,VLOOKUP($P14,[1]BN2_1!$A:$AC,16,0))</f>
        <v>2251.0383405299999</v>
      </c>
      <c r="I14" s="27">
        <f>IF(ISERROR(VLOOKUP($P14,[1]BN2_1!$A:$AC,17,0)),0,VLOOKUP($P14,[1]BN2_1!$A:$AC,17,0))</f>
        <v>898.30018344999996</v>
      </c>
      <c r="J14" s="28">
        <f t="shared" si="1"/>
        <v>23.743652016788523</v>
      </c>
      <c r="K14" s="23">
        <f t="shared" si="2"/>
        <v>4818.6729000000005</v>
      </c>
      <c r="L14" s="24">
        <f>IF(ISERROR(VLOOKUP($P14,[1]BN2_1!$A:$U,21,0)),0,VLOOKUP($P14,[1]BN2_1!$A:$U,21,0))</f>
        <v>4818.6728999999996</v>
      </c>
      <c r="M14" s="24">
        <f t="shared" si="3"/>
        <v>2272.6071380499998</v>
      </c>
      <c r="N14" s="27">
        <f t="shared" si="3"/>
        <v>1544.6767212699999</v>
      </c>
      <c r="O14" s="29">
        <f t="shared" si="4"/>
        <v>32.056060938894603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สำนักงานนโยบายและแผนทรัพยากรธรรมชาติและสิ่งแวดล้อม</v>
      </c>
      <c r="C15" s="23">
        <f>IF(ISERROR(VLOOKUP($P15,[1]BN2_1!$A:$AC,3,0)),0,VLOOKUP($P15,[1]BN2_1!$A:$AC,3,0))</f>
        <v>439.04595977000002</v>
      </c>
      <c r="D15" s="24">
        <f>IF(ISERROR(VLOOKUP($P15,[1]BN2_1!$A:$AC,7,0)),0,VLOOKUP($P15,[1]BN2_1!$A:$AC,7,0))</f>
        <v>48.190459150000002</v>
      </c>
      <c r="E15" s="25">
        <f>IF(ISERROR(VLOOKUP($P15,[1]BN2_1!$A:$AC,8,0)),0,VLOOKUP($P15,[1]BN2_1!$A:$AC,8,0))</f>
        <v>259.52613310999999</v>
      </c>
      <c r="F15" s="26">
        <f t="shared" si="0"/>
        <v>59.111381698161203</v>
      </c>
      <c r="G15" s="23">
        <f>IF(ISERROR(VLOOKUP($P15,[1]BN2_1!$A:$AC,12,0)),0,VLOOKUP($P15,[1]BN2_1!$A:$AC,12,0))</f>
        <v>740.90274022999995</v>
      </c>
      <c r="H15" s="24">
        <f>IF(ISERROR(VLOOKUP($P15,[1]BN2_1!$A:$AC,16,0)),0,VLOOKUP($P15,[1]BN2_1!$A:$AC,16,0))</f>
        <v>189.01015464</v>
      </c>
      <c r="I15" s="27">
        <f>IF(ISERROR(VLOOKUP($P15,[1]BN2_1!$A:$AC,17,0)),0,VLOOKUP($P15,[1]BN2_1!$A:$AC,17,0))</f>
        <v>130.13185636</v>
      </c>
      <c r="J15" s="28">
        <f t="shared" si="1"/>
        <v>17.563959382793335</v>
      </c>
      <c r="K15" s="23">
        <f t="shared" si="2"/>
        <v>1179.9486999999999</v>
      </c>
      <c r="L15" s="24">
        <f>IF(ISERROR(VLOOKUP($P15,[1]BN2_1!$A:$U,21,0)),0,VLOOKUP($P15,[1]BN2_1!$A:$U,21,0))</f>
        <v>1179.9486999999999</v>
      </c>
      <c r="M15" s="24">
        <f t="shared" si="3"/>
        <v>237.20061379000001</v>
      </c>
      <c r="N15" s="27">
        <f t="shared" si="3"/>
        <v>389.65798946999996</v>
      </c>
      <c r="O15" s="29">
        <f t="shared" si="4"/>
        <v>33.023299188346066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กรมทางหลวงชนบท</v>
      </c>
      <c r="C16" s="23">
        <f>IF(ISERROR(VLOOKUP($P16,[1]BN2_1!$A:$AC,3,0)),0,VLOOKUP($P16,[1]BN2_1!$A:$AC,3,0))</f>
        <v>1638.556752</v>
      </c>
      <c r="D16" s="24">
        <f>IF(ISERROR(VLOOKUP($P16,[1]BN2_1!$A:$AC,7,0)),0,VLOOKUP($P16,[1]BN2_1!$A:$AC,7,0))</f>
        <v>9.9010574699999996</v>
      </c>
      <c r="E16" s="25">
        <f>IF(ISERROR(VLOOKUP($P16,[1]BN2_1!$A:$AC,8,0)),0,VLOOKUP($P16,[1]BN2_1!$A:$AC,8,0))</f>
        <v>1039.7555060499999</v>
      </c>
      <c r="F16" s="26">
        <f t="shared" si="0"/>
        <v>63.455568736382709</v>
      </c>
      <c r="G16" s="23">
        <f>IF(ISERROR(VLOOKUP($P16,[1]BN2_1!$A:$AC,12,0)),0,VLOOKUP($P16,[1]BN2_1!$A:$AC,12,0))</f>
        <v>47151.285347999998</v>
      </c>
      <c r="H16" s="24">
        <f>IF(ISERROR(VLOOKUP($P16,[1]BN2_1!$A:$AC,16,0)),0,VLOOKUP($P16,[1]BN2_1!$A:$AC,16,0))</f>
        <v>24732.052866850001</v>
      </c>
      <c r="I16" s="27">
        <f>IF(ISERROR(VLOOKUP($P16,[1]BN2_1!$A:$AC,17,0)),0,VLOOKUP($P16,[1]BN2_1!$A:$AC,17,0))</f>
        <v>15443.541328310001</v>
      </c>
      <c r="J16" s="28">
        <f t="shared" si="1"/>
        <v>32.753171444487599</v>
      </c>
      <c r="K16" s="23">
        <f t="shared" si="2"/>
        <v>48789.842099999994</v>
      </c>
      <c r="L16" s="24">
        <f>IF(ISERROR(VLOOKUP($P16,[1]BN2_1!$A:$U,21,0)),0,VLOOKUP($P16,[1]BN2_1!$A:$U,21,0))</f>
        <v>48789.842100000002</v>
      </c>
      <c r="M16" s="24">
        <f t="shared" si="3"/>
        <v>24741.953924320002</v>
      </c>
      <c r="N16" s="27">
        <f t="shared" si="3"/>
        <v>16483.296834360001</v>
      </c>
      <c r="O16" s="29">
        <f t="shared" si="4"/>
        <v>33.78427993387583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สำนักงบประมาณ</v>
      </c>
      <c r="C17" s="23">
        <f>IF(ISERROR(VLOOKUP($P17,[1]BN2_1!$A:$AC,3,0)),0,VLOOKUP($P17,[1]BN2_1!$A:$AC,3,0))</f>
        <v>681.52002000000005</v>
      </c>
      <c r="D17" s="24">
        <f>IF(ISERROR(VLOOKUP($P17,[1]BN2_1!$A:$AC,7,0)),0,VLOOKUP($P17,[1]BN2_1!$A:$AC,7,0))</f>
        <v>36.992559530000001</v>
      </c>
      <c r="E17" s="25">
        <f>IF(ISERROR(VLOOKUP($P17,[1]BN2_1!$A:$AC,8,0)),0,VLOOKUP($P17,[1]BN2_1!$A:$AC,8,0))</f>
        <v>357.96012608000001</v>
      </c>
      <c r="F17" s="26">
        <f t="shared" si="0"/>
        <v>52.523787354038397</v>
      </c>
      <c r="G17" s="23">
        <f>IF(ISERROR(VLOOKUP($P17,[1]BN2_1!$A:$AC,12,0)),0,VLOOKUP($P17,[1]BN2_1!$A:$AC,12,0))</f>
        <v>364.70648</v>
      </c>
      <c r="H17" s="24">
        <f>IF(ISERROR(VLOOKUP($P17,[1]BN2_1!$A:$AC,16,0)),0,VLOOKUP($P17,[1]BN2_1!$A:$AC,16,0))</f>
        <v>40.904985000000003</v>
      </c>
      <c r="I17" s="27">
        <f>IF(ISERROR(VLOOKUP($P17,[1]BN2_1!$A:$AC,17,0)),0,VLOOKUP($P17,[1]BN2_1!$A:$AC,17,0))</f>
        <v>0.22514500000000001</v>
      </c>
      <c r="J17" s="28">
        <f t="shared" si="1"/>
        <v>6.1733205288811981E-2</v>
      </c>
      <c r="K17" s="23">
        <f t="shared" si="2"/>
        <v>1046.2265</v>
      </c>
      <c r="L17" s="24">
        <f>IF(ISERROR(VLOOKUP($P17,[1]BN2_1!$A:$U,21,0)),0,VLOOKUP($P17,[1]BN2_1!$A:$U,21,0))</f>
        <v>1046.2265</v>
      </c>
      <c r="M17" s="24">
        <f t="shared" si="3"/>
        <v>77.897544530000005</v>
      </c>
      <c r="N17" s="27">
        <f t="shared" si="3"/>
        <v>358.18527108000001</v>
      </c>
      <c r="O17" s="29">
        <f t="shared" si="4"/>
        <v>34.235920336561918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กรมป้องกันและบรรเทาสาธารณภัย</v>
      </c>
      <c r="C18" s="23">
        <f>IF(ISERROR(VLOOKUP($P18,[1]BN2_1!$A:$AC,3,0)),0,VLOOKUP($P18,[1]BN2_1!$A:$AC,3,0))</f>
        <v>2081.5183775</v>
      </c>
      <c r="D18" s="24">
        <f>IF(ISERROR(VLOOKUP($P18,[1]BN2_1!$A:$AC,7,0)),0,VLOOKUP($P18,[1]BN2_1!$A:$AC,7,0))</f>
        <v>70.914800060000005</v>
      </c>
      <c r="E18" s="25">
        <f>IF(ISERROR(VLOOKUP($P18,[1]BN2_1!$A:$AC,8,0)),0,VLOOKUP($P18,[1]BN2_1!$A:$AC,8,0))</f>
        <v>1267.20672885</v>
      </c>
      <c r="F18" s="26">
        <f t="shared" si="0"/>
        <v>60.878959443633349</v>
      </c>
      <c r="G18" s="23">
        <f>IF(ISERROR(VLOOKUP($P18,[1]BN2_1!$A:$AC,12,0)),0,VLOOKUP($P18,[1]BN2_1!$A:$AC,12,0))</f>
        <v>4976.3726225</v>
      </c>
      <c r="H18" s="24">
        <f>IF(ISERROR(VLOOKUP($P18,[1]BN2_1!$A:$AC,16,0)),0,VLOOKUP($P18,[1]BN2_1!$A:$AC,16,0))</f>
        <v>3638.48077758</v>
      </c>
      <c r="I18" s="27">
        <f>IF(ISERROR(VLOOKUP($P18,[1]BN2_1!$A:$AC,17,0)),0,VLOOKUP($P18,[1]BN2_1!$A:$AC,17,0))</f>
        <v>1207.98861371</v>
      </c>
      <c r="J18" s="28">
        <f t="shared" si="1"/>
        <v>24.274480738203604</v>
      </c>
      <c r="K18" s="23">
        <f t="shared" si="2"/>
        <v>7057.8909999999996</v>
      </c>
      <c r="L18" s="24">
        <f>IF(ISERROR(VLOOKUP($P18,[1]BN2_1!$A:$U,21,0)),0,VLOOKUP($P18,[1]BN2_1!$A:$U,21,0))</f>
        <v>7057.8909999999996</v>
      </c>
      <c r="M18" s="24">
        <f t="shared" si="3"/>
        <v>3709.3955776399998</v>
      </c>
      <c r="N18" s="27">
        <f t="shared" si="3"/>
        <v>2475.19534256</v>
      </c>
      <c r="O18" s="29">
        <f t="shared" si="4"/>
        <v>35.06990037902257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กรมทรัพยากรน้ำ</v>
      </c>
      <c r="C19" s="23">
        <f>IF(ISERROR(VLOOKUP($P19,[1]BN2_1!$A:$AC,3,0)),0,VLOOKUP($P19,[1]BN2_1!$A:$AC,3,0))</f>
        <v>933.46310000000005</v>
      </c>
      <c r="D19" s="24">
        <f>IF(ISERROR(VLOOKUP($P19,[1]BN2_1!$A:$AC,7,0)),0,VLOOKUP($P19,[1]BN2_1!$A:$AC,7,0))</f>
        <v>37.173775300000003</v>
      </c>
      <c r="E19" s="25">
        <f>IF(ISERROR(VLOOKUP($P19,[1]BN2_1!$A:$AC,8,0)),0,VLOOKUP($P19,[1]BN2_1!$A:$AC,8,0))</f>
        <v>569.88996856999995</v>
      </c>
      <c r="F19" s="26">
        <f t="shared" si="0"/>
        <v>61.051151199227895</v>
      </c>
      <c r="G19" s="23">
        <f>IF(ISERROR(VLOOKUP($P19,[1]BN2_1!$A:$AC,12,0)),0,VLOOKUP($P19,[1]BN2_1!$A:$AC,12,0))</f>
        <v>3948.9591</v>
      </c>
      <c r="H19" s="24">
        <f>IF(ISERROR(VLOOKUP($P19,[1]BN2_1!$A:$AC,16,0)),0,VLOOKUP($P19,[1]BN2_1!$A:$AC,16,0))</f>
        <v>2007.1502882699999</v>
      </c>
      <c r="I19" s="27">
        <f>IF(ISERROR(VLOOKUP($P19,[1]BN2_1!$A:$AC,17,0)),0,VLOOKUP($P19,[1]BN2_1!$A:$AC,17,0))</f>
        <v>1146.37418467</v>
      </c>
      <c r="J19" s="28">
        <f t="shared" si="1"/>
        <v>29.029781156001338</v>
      </c>
      <c r="K19" s="23">
        <f t="shared" si="2"/>
        <v>4882.4222</v>
      </c>
      <c r="L19" s="24">
        <f>IF(ISERROR(VLOOKUP($P19,[1]BN2_1!$A:$U,21,0)),0,VLOOKUP($P19,[1]BN2_1!$A:$U,21,0))</f>
        <v>4882.4222</v>
      </c>
      <c r="M19" s="24">
        <f t="shared" si="3"/>
        <v>2044.3240635699999</v>
      </c>
      <c r="N19" s="27">
        <f t="shared" si="3"/>
        <v>1716.2641532399998</v>
      </c>
      <c r="O19" s="29">
        <f t="shared" si="4"/>
        <v>35.151899670618405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มหาวิทยาลัยราชภัฏชัยภูมิ</v>
      </c>
      <c r="C20" s="23">
        <f>IF(ISERROR(VLOOKUP($P20,[1]BN2_1!$A:$AC,3,0)),0,VLOOKUP($P20,[1]BN2_1!$A:$AC,3,0))</f>
        <v>154.11369999999999</v>
      </c>
      <c r="D20" s="24">
        <f>IF(ISERROR(VLOOKUP($P20,[1]BN2_1!$A:$AC,7,0)),0,VLOOKUP($P20,[1]BN2_1!$A:$AC,7,0))</f>
        <v>1.4540900000000001</v>
      </c>
      <c r="E20" s="25">
        <f>IF(ISERROR(VLOOKUP($P20,[1]BN2_1!$A:$AC,8,0)),0,VLOOKUP($P20,[1]BN2_1!$A:$AC,8,0))</f>
        <v>75.591171149999994</v>
      </c>
      <c r="F20" s="26">
        <f t="shared" si="0"/>
        <v>49.048962649005247</v>
      </c>
      <c r="G20" s="23">
        <f>IF(ISERROR(VLOOKUP($P20,[1]BN2_1!$A:$AC,12,0)),0,VLOOKUP($P20,[1]BN2_1!$A:$AC,12,0))</f>
        <v>137.72790000000001</v>
      </c>
      <c r="H20" s="24">
        <f>IF(ISERROR(VLOOKUP($P20,[1]BN2_1!$A:$AC,16,0)),0,VLOOKUP($P20,[1]BN2_1!$A:$AC,16,0))</f>
        <v>80.485100000000003</v>
      </c>
      <c r="I20" s="27">
        <f>IF(ISERROR(VLOOKUP($P20,[1]BN2_1!$A:$AC,17,0)),0,VLOOKUP($P20,[1]BN2_1!$A:$AC,17,0))</f>
        <v>27.471</v>
      </c>
      <c r="J20" s="28">
        <f t="shared" si="1"/>
        <v>19.945849751575388</v>
      </c>
      <c r="K20" s="23">
        <f t="shared" si="2"/>
        <v>291.84159999999997</v>
      </c>
      <c r="L20" s="24">
        <f>IF(ISERROR(VLOOKUP($P20,[1]BN2_1!$A:$U,21,0)),0,VLOOKUP($P20,[1]BN2_1!$A:$U,21,0))</f>
        <v>291.84160000000003</v>
      </c>
      <c r="M20" s="24">
        <f t="shared" si="3"/>
        <v>81.939189999999996</v>
      </c>
      <c r="N20" s="27">
        <f t="shared" si="3"/>
        <v>103.06217115</v>
      </c>
      <c r="O20" s="29">
        <f t="shared" si="4"/>
        <v>35.314420956436642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กรมการค้าภายใน</v>
      </c>
      <c r="C21" s="23">
        <f>IF(ISERROR(VLOOKUP($P21,[1]BN2_1!$A:$AC,3,0)),0,VLOOKUP($P21,[1]BN2_1!$A:$AC,3,0))</f>
        <v>891.31510000000003</v>
      </c>
      <c r="D21" s="24">
        <f>IF(ISERROR(VLOOKUP($P21,[1]BN2_1!$A:$AC,7,0)),0,VLOOKUP($P21,[1]BN2_1!$A:$AC,7,0))</f>
        <v>114.04892255</v>
      </c>
      <c r="E21" s="25">
        <f>IF(ISERROR(VLOOKUP($P21,[1]BN2_1!$A:$AC,8,0)),0,VLOOKUP($P21,[1]BN2_1!$A:$AC,8,0))</f>
        <v>339.71242145000002</v>
      </c>
      <c r="F21" s="26">
        <f t="shared" si="0"/>
        <v>38.113616772564498</v>
      </c>
      <c r="G21" s="23">
        <f>IF(ISERROR(VLOOKUP($P21,[1]BN2_1!$A:$AC,12,0)),0,VLOOKUP($P21,[1]BN2_1!$A:$AC,12,0))</f>
        <v>124.8695</v>
      </c>
      <c r="H21" s="24">
        <f>IF(ISERROR(VLOOKUP($P21,[1]BN2_1!$A:$AC,16,0)),0,VLOOKUP($P21,[1]BN2_1!$A:$AC,16,0))</f>
        <v>54.8374977</v>
      </c>
      <c r="I21" s="27">
        <f>IF(ISERROR(VLOOKUP($P21,[1]BN2_1!$A:$AC,17,0)),0,VLOOKUP($P21,[1]BN2_1!$A:$AC,17,0))</f>
        <v>20.11505189</v>
      </c>
      <c r="J21" s="28">
        <f t="shared" si="1"/>
        <v>16.108859160964045</v>
      </c>
      <c r="K21" s="23">
        <f t="shared" si="2"/>
        <v>1016.1846</v>
      </c>
      <c r="L21" s="24">
        <f>IF(ISERROR(VLOOKUP($P21,[1]BN2_1!$A:$U,21,0)),0,VLOOKUP($P21,[1]BN2_1!$A:$U,21,0))</f>
        <v>1016.1846</v>
      </c>
      <c r="M21" s="24">
        <f t="shared" si="3"/>
        <v>168.88642025000001</v>
      </c>
      <c r="N21" s="27">
        <f t="shared" si="3"/>
        <v>359.82747334000004</v>
      </c>
      <c r="O21" s="29">
        <f t="shared" si="4"/>
        <v>35.409656212070132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สำนักงานปลัดกระทรวงมหาดไทย</v>
      </c>
      <c r="C22" s="23">
        <f>IF(ISERROR(VLOOKUP($P22,[1]BN2_1!$A:$AC,3,0)),0,VLOOKUP($P22,[1]BN2_1!$A:$AC,3,0))</f>
        <v>3266.4171323</v>
      </c>
      <c r="D22" s="24">
        <f>IF(ISERROR(VLOOKUP($P22,[1]BN2_1!$A:$AC,7,0)),0,VLOOKUP($P22,[1]BN2_1!$A:$AC,7,0))</f>
        <v>110.85482098</v>
      </c>
      <c r="E22" s="25">
        <f>IF(ISERROR(VLOOKUP($P22,[1]BN2_1!$A:$AC,8,0)),0,VLOOKUP($P22,[1]BN2_1!$A:$AC,8,0))</f>
        <v>1845.76315677</v>
      </c>
      <c r="F22" s="26">
        <f t="shared" si="0"/>
        <v>56.507270260070328</v>
      </c>
      <c r="G22" s="23">
        <f>IF(ISERROR(VLOOKUP($P22,[1]BN2_1!$A:$AC,12,0)),0,VLOOKUP($P22,[1]BN2_1!$A:$AC,12,0))</f>
        <v>3242.3339676999999</v>
      </c>
      <c r="H22" s="24">
        <f>IF(ISERROR(VLOOKUP($P22,[1]BN2_1!$A:$AC,16,0)),0,VLOOKUP($P22,[1]BN2_1!$A:$AC,16,0))</f>
        <v>776.82726100000002</v>
      </c>
      <c r="I22" s="27">
        <f>IF(ISERROR(VLOOKUP($P22,[1]BN2_1!$A:$AC,17,0)),0,VLOOKUP($P22,[1]BN2_1!$A:$AC,17,0))</f>
        <v>550.69931440000005</v>
      </c>
      <c r="J22" s="28">
        <f t="shared" si="1"/>
        <v>16.984657345173087</v>
      </c>
      <c r="K22" s="23">
        <f t="shared" si="2"/>
        <v>6508.7510999999995</v>
      </c>
      <c r="L22" s="24">
        <f>IF(ISERROR(VLOOKUP($P22,[1]BN2_1!$A:$U,21,0)),0,VLOOKUP($P22,[1]BN2_1!$A:$U,21,0))</f>
        <v>6508.7511000000004</v>
      </c>
      <c r="M22" s="24">
        <f t="shared" si="3"/>
        <v>887.68208198000002</v>
      </c>
      <c r="N22" s="27">
        <f t="shared" si="3"/>
        <v>2396.4624711699998</v>
      </c>
      <c r="O22" s="29">
        <f t="shared" si="4"/>
        <v>36.81908302147243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สำนักเลขาธิการคณะรัฐมนตรี</v>
      </c>
      <c r="C23" s="23">
        <f>IF(ISERROR(VLOOKUP($P23,[1]BN2_1!$A:$AC,3,0)),0,VLOOKUP($P23,[1]BN2_1!$A:$AC,3,0))</f>
        <v>755.09079999999994</v>
      </c>
      <c r="D23" s="24">
        <f>IF(ISERROR(VLOOKUP($P23,[1]BN2_1!$A:$AC,7,0)),0,VLOOKUP($P23,[1]BN2_1!$A:$AC,7,0))</f>
        <v>265.76668088000002</v>
      </c>
      <c r="E23" s="25">
        <f>IF(ISERROR(VLOOKUP($P23,[1]BN2_1!$A:$AC,8,0)),0,VLOOKUP($P23,[1]BN2_1!$A:$AC,8,0))</f>
        <v>284.07387502</v>
      </c>
      <c r="F23" s="26">
        <f t="shared" si="0"/>
        <v>37.621154306210592</v>
      </c>
      <c r="G23" s="23">
        <f>IF(ISERROR(VLOOKUP($P23,[1]BN2_1!$A:$AC,12,0)),0,VLOOKUP($P23,[1]BN2_1!$A:$AC,12,0))</f>
        <v>19.773199999999999</v>
      </c>
      <c r="H23" s="24">
        <f>IF(ISERROR(VLOOKUP($P23,[1]BN2_1!$A:$AC,16,0)),0,VLOOKUP($P23,[1]BN2_1!$A:$AC,16,0))</f>
        <v>14.693427</v>
      </c>
      <c r="I23" s="27">
        <f>IF(ISERROR(VLOOKUP($P23,[1]BN2_1!$A:$AC,17,0)),0,VLOOKUP($P23,[1]BN2_1!$A:$AC,17,0))</f>
        <v>1.4238807600000001</v>
      </c>
      <c r="J23" s="28">
        <f t="shared" si="1"/>
        <v>7.2010638642202585</v>
      </c>
      <c r="K23" s="23">
        <f t="shared" si="2"/>
        <v>774.86399999999992</v>
      </c>
      <c r="L23" s="24">
        <f>IF(ISERROR(VLOOKUP($P23,[1]BN2_1!$A:$U,21,0)),0,VLOOKUP($P23,[1]BN2_1!$A:$U,21,0))</f>
        <v>774.86400000000003</v>
      </c>
      <c r="M23" s="24">
        <f t="shared" si="3"/>
        <v>280.46010788000001</v>
      </c>
      <c r="N23" s="27">
        <f t="shared" si="3"/>
        <v>285.49775577999998</v>
      </c>
      <c r="O23" s="29">
        <f t="shared" si="4"/>
        <v>36.844885783827877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มหาวิทยาลัยราชภัฏร้อยเอ็ด</v>
      </c>
      <c r="C24" s="23">
        <f>IF(ISERROR(VLOOKUP($P24,[1]BN2_1!$A:$AC,3,0)),0,VLOOKUP($P24,[1]BN2_1!$A:$AC,3,0))</f>
        <v>159.69435999999999</v>
      </c>
      <c r="D24" s="24">
        <f>IF(ISERROR(VLOOKUP($P24,[1]BN2_1!$A:$AC,7,0)),0,VLOOKUP($P24,[1]BN2_1!$A:$AC,7,0))</f>
        <v>0.21293000000000001</v>
      </c>
      <c r="E24" s="25">
        <f>IF(ISERROR(VLOOKUP($P24,[1]BN2_1!$A:$AC,8,0)),0,VLOOKUP($P24,[1]BN2_1!$A:$AC,8,0))</f>
        <v>81.378114800000006</v>
      </c>
      <c r="F24" s="26">
        <f t="shared" si="0"/>
        <v>50.95866554084941</v>
      </c>
      <c r="G24" s="23">
        <f>IF(ISERROR(VLOOKUP($P24,[1]BN2_1!$A:$AC,12,0)),0,VLOOKUP($P24,[1]BN2_1!$A:$AC,12,0))</f>
        <v>113.02184</v>
      </c>
      <c r="H24" s="24">
        <f>IF(ISERROR(VLOOKUP($P24,[1]BN2_1!$A:$AC,16,0)),0,VLOOKUP($P24,[1]BN2_1!$A:$AC,16,0))</f>
        <v>55.1066</v>
      </c>
      <c r="I24" s="27">
        <f>IF(ISERROR(VLOOKUP($P24,[1]BN2_1!$A:$AC,17,0)),0,VLOOKUP($P24,[1]BN2_1!$A:$AC,17,0))</f>
        <v>19.823740000000001</v>
      </c>
      <c r="J24" s="28">
        <f t="shared" si="1"/>
        <v>17.53974276122208</v>
      </c>
      <c r="K24" s="23">
        <f t="shared" si="2"/>
        <v>272.71619999999996</v>
      </c>
      <c r="L24" s="24">
        <f>IF(ISERROR(VLOOKUP($P24,[1]BN2_1!$A:$U,21,0)),0,VLOOKUP($P24,[1]BN2_1!$A:$U,21,0))</f>
        <v>272.71620000000001</v>
      </c>
      <c r="M24" s="24">
        <f t="shared" si="3"/>
        <v>55.31953</v>
      </c>
      <c r="N24" s="27">
        <f t="shared" si="3"/>
        <v>101.20185480000001</v>
      </c>
      <c r="O24" s="29">
        <f t="shared" si="4"/>
        <v>37.108853379447218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สำนักงานคณะกรรมการพัฒนาระบบราชการ</v>
      </c>
      <c r="C25" s="23">
        <f>IF(ISERROR(VLOOKUP($P25,[1]BN2_1!$A:$AC,3,0)),0,VLOOKUP($P25,[1]BN2_1!$A:$AC,3,0))</f>
        <v>283.85210000000001</v>
      </c>
      <c r="D25" s="24">
        <f>IF(ISERROR(VLOOKUP($P25,[1]BN2_1!$A:$AC,7,0)),0,VLOOKUP($P25,[1]BN2_1!$A:$AC,7,0))</f>
        <v>16.698978480000001</v>
      </c>
      <c r="E25" s="25">
        <f>IF(ISERROR(VLOOKUP($P25,[1]BN2_1!$A:$AC,8,0)),0,VLOOKUP($P25,[1]BN2_1!$A:$AC,8,0))</f>
        <v>119.70185076999999</v>
      </c>
      <c r="F25" s="26">
        <f t="shared" si="0"/>
        <v>42.170500330982222</v>
      </c>
      <c r="G25" s="23">
        <f>IF(ISERROR(VLOOKUP($P25,[1]BN2_1!$A:$AC,12,0)),0,VLOOKUP($P25,[1]BN2_1!$A:$AC,12,0))</f>
        <v>36.419199999999996</v>
      </c>
      <c r="H25" s="24">
        <f>IF(ISERROR(VLOOKUP($P25,[1]BN2_1!$A:$AC,16,0)),0,VLOOKUP($P25,[1]BN2_1!$A:$AC,16,0))</f>
        <v>9.7704000000000004</v>
      </c>
      <c r="I25" s="27">
        <f>IF(ISERROR(VLOOKUP($P25,[1]BN2_1!$A:$AC,17,0)),0,VLOOKUP($P25,[1]BN2_1!$A:$AC,17,0))</f>
        <v>5.9668550000000001E-2</v>
      </c>
      <c r="J25" s="28">
        <f t="shared" si="1"/>
        <v>0.16383816777963275</v>
      </c>
      <c r="K25" s="23">
        <f t="shared" si="2"/>
        <v>320.2713</v>
      </c>
      <c r="L25" s="24">
        <f>IF(ISERROR(VLOOKUP($P25,[1]BN2_1!$A:$U,21,0)),0,VLOOKUP($P25,[1]BN2_1!$A:$U,21,0))</f>
        <v>320.2713</v>
      </c>
      <c r="M25" s="24">
        <f t="shared" si="3"/>
        <v>26.469378480000003</v>
      </c>
      <c r="N25" s="27">
        <f t="shared" si="3"/>
        <v>119.76151931999999</v>
      </c>
      <c r="O25" s="29">
        <f t="shared" si="4"/>
        <v>37.393771880277747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มหาวิทยาลัยราชภัฏธนบุรี</v>
      </c>
      <c r="C26" s="23">
        <f>IF(ISERROR(VLOOKUP($P26,[1]BN2_1!$A:$AC,3,0)),0,VLOOKUP($P26,[1]BN2_1!$A:$AC,3,0))</f>
        <v>274.42450000000002</v>
      </c>
      <c r="D26" s="24">
        <f>IF(ISERROR(VLOOKUP($P26,[1]BN2_1!$A:$AC,7,0)),0,VLOOKUP($P26,[1]BN2_1!$A:$AC,7,0))</f>
        <v>0.82828544000000004</v>
      </c>
      <c r="E26" s="25">
        <f>IF(ISERROR(VLOOKUP($P26,[1]BN2_1!$A:$AC,8,0)),0,VLOOKUP($P26,[1]BN2_1!$A:$AC,8,0))</f>
        <v>160.66803533000001</v>
      </c>
      <c r="F26" s="26">
        <f t="shared" si="0"/>
        <v>58.547263575227426</v>
      </c>
      <c r="G26" s="23">
        <f>IF(ISERROR(VLOOKUP($P26,[1]BN2_1!$A:$AC,12,0)),0,VLOOKUP($P26,[1]BN2_1!$A:$AC,12,0))</f>
        <v>162.25569999999999</v>
      </c>
      <c r="H26" s="24">
        <f>IF(ISERROR(VLOOKUP($P26,[1]BN2_1!$A:$AC,16,0)),0,VLOOKUP($P26,[1]BN2_1!$A:$AC,16,0))</f>
        <v>112.162781</v>
      </c>
      <c r="I26" s="27">
        <f>IF(ISERROR(VLOOKUP($P26,[1]BN2_1!$A:$AC,17,0)),0,VLOOKUP($P26,[1]BN2_1!$A:$AC,17,0))</f>
        <v>3.3648617000000001</v>
      </c>
      <c r="J26" s="28">
        <f t="shared" si="1"/>
        <v>2.0738018448658506</v>
      </c>
      <c r="K26" s="23">
        <f t="shared" si="2"/>
        <v>436.68020000000001</v>
      </c>
      <c r="L26" s="24">
        <f>IF(ISERROR(VLOOKUP($P26,[1]BN2_1!$A:$U,21,0)),0,VLOOKUP($P26,[1]BN2_1!$A:$U,21,0))</f>
        <v>436.68020000000001</v>
      </c>
      <c r="M26" s="24">
        <f t="shared" si="3"/>
        <v>112.99106644</v>
      </c>
      <c r="N26" s="27">
        <f t="shared" si="3"/>
        <v>164.03289703000002</v>
      </c>
      <c r="O26" s="29">
        <f t="shared" si="4"/>
        <v>37.563621393871301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กรมโยธาธิการและผังเมือง</v>
      </c>
      <c r="C27" s="23">
        <f>IF(ISERROR(VLOOKUP($P27,[1]BN2_1!$A:$AC,3,0)),0,VLOOKUP($P27,[1]BN2_1!$A:$AC,3,0))</f>
        <v>1612.885119</v>
      </c>
      <c r="D27" s="24">
        <f>IF(ISERROR(VLOOKUP($P27,[1]BN2_1!$A:$AC,7,0)),0,VLOOKUP($P27,[1]BN2_1!$A:$AC,7,0))</f>
        <v>25.47783433</v>
      </c>
      <c r="E27" s="25">
        <f>IF(ISERROR(VLOOKUP($P27,[1]BN2_1!$A:$AC,8,0)),0,VLOOKUP($P27,[1]BN2_1!$A:$AC,8,0))</f>
        <v>994.82789981999997</v>
      </c>
      <c r="F27" s="26">
        <f t="shared" si="0"/>
        <v>61.680022222339069</v>
      </c>
      <c r="G27" s="33">
        <f>IF(ISERROR(VLOOKUP($P27,[1]BN2_1!$A:$AC,12,0)),0,VLOOKUP($P27,[1]BN2_1!$A:$AC,12,0))</f>
        <v>27512.165680999999</v>
      </c>
      <c r="H27" s="34">
        <f>IF(ISERROR(VLOOKUP($P27,[1]BN2_1!$A:$AC,16,0)),0,VLOOKUP($P27,[1]BN2_1!$A:$AC,16,0))</f>
        <v>10091.5178079</v>
      </c>
      <c r="I27" s="35">
        <f>IF(ISERROR(VLOOKUP($P27,[1]BN2_1!$A:$AC,17,0)),0,VLOOKUP($P27,[1]BN2_1!$A:$AC,17,0))</f>
        <v>9968.0568761699997</v>
      </c>
      <c r="J27" s="36">
        <f t="shared" si="1"/>
        <v>36.231451175993669</v>
      </c>
      <c r="K27" s="23">
        <f t="shared" si="2"/>
        <v>29125.050799999997</v>
      </c>
      <c r="L27" s="24">
        <f>IF(ISERROR(VLOOKUP($P27,[1]BN2_1!$A:$U,21,0)),0,VLOOKUP($P27,[1]BN2_1!$A:$U,21,0))</f>
        <v>29125.050800000001</v>
      </c>
      <c r="M27" s="24">
        <f t="shared" si="3"/>
        <v>10116.99564223</v>
      </c>
      <c r="N27" s="27">
        <f t="shared" si="3"/>
        <v>10962.88477599</v>
      </c>
      <c r="O27" s="29">
        <f t="shared" si="4"/>
        <v>37.640740444614096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สำนักงานมาตรฐานผลิตภัณฑ์อุตสาหกรรม</v>
      </c>
      <c r="C28" s="23">
        <f>IF(ISERROR(VLOOKUP($P28,[1]BN2_1!$A:$AC,3,0)),0,VLOOKUP($P28,[1]BN2_1!$A:$AC,3,0))</f>
        <v>308.32992288999998</v>
      </c>
      <c r="D28" s="24">
        <f>IF(ISERROR(VLOOKUP($P28,[1]BN2_1!$A:$AC,7,0)),0,VLOOKUP($P28,[1]BN2_1!$A:$AC,7,0))</f>
        <v>11.855139319999999</v>
      </c>
      <c r="E28" s="25">
        <f>IF(ISERROR(VLOOKUP($P28,[1]BN2_1!$A:$AC,8,0)),0,VLOOKUP($P28,[1]BN2_1!$A:$AC,8,0))</f>
        <v>184.98806721</v>
      </c>
      <c r="F28" s="26">
        <f t="shared" si="0"/>
        <v>59.99679352431729</v>
      </c>
      <c r="G28" s="33">
        <f>IF(ISERROR(VLOOKUP($P28,[1]BN2_1!$A:$AC,12,0)),0,VLOOKUP($P28,[1]BN2_1!$A:$AC,12,0))</f>
        <v>455.88407711000002</v>
      </c>
      <c r="H28" s="34">
        <f>IF(ISERROR(VLOOKUP($P28,[1]BN2_1!$A:$AC,16,0)),0,VLOOKUP($P28,[1]BN2_1!$A:$AC,16,0))</f>
        <v>92.235773510000001</v>
      </c>
      <c r="I28" s="35">
        <f>IF(ISERROR(VLOOKUP($P28,[1]BN2_1!$A:$AC,17,0)),0,VLOOKUP($P28,[1]BN2_1!$A:$AC,17,0))</f>
        <v>105.30161509</v>
      </c>
      <c r="J28" s="36">
        <f t="shared" si="1"/>
        <v>23.098331434943237</v>
      </c>
      <c r="K28" s="23">
        <f t="shared" si="2"/>
        <v>764.21399999999994</v>
      </c>
      <c r="L28" s="24">
        <f>IF(ISERROR(VLOOKUP($P28,[1]BN2_1!$A:$U,21,0)),0,VLOOKUP($P28,[1]BN2_1!$A:$U,21,0))</f>
        <v>764.21400000000006</v>
      </c>
      <c r="M28" s="24">
        <f t="shared" si="3"/>
        <v>104.09091283000001</v>
      </c>
      <c r="N28" s="27">
        <f t="shared" si="3"/>
        <v>290.28968229999998</v>
      </c>
      <c r="O28" s="29">
        <f t="shared" si="4"/>
        <v>37.985391827420067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ศูนย์อำนวยการบริหารจังหวัดชายแดนภาคใต้</v>
      </c>
      <c r="C29" s="23">
        <f>IF(ISERROR(VLOOKUP($P29,[1]BN2_1!$A:$AC,3,0)),0,VLOOKUP($P29,[1]BN2_1!$A:$AC,3,0))</f>
        <v>1459.8388</v>
      </c>
      <c r="D29" s="24">
        <f>IF(ISERROR(VLOOKUP($P29,[1]BN2_1!$A:$AC,7,0)),0,VLOOKUP($P29,[1]BN2_1!$A:$AC,7,0))</f>
        <v>11.6075394</v>
      </c>
      <c r="E29" s="25">
        <f>IF(ISERROR(VLOOKUP($P29,[1]BN2_1!$A:$AC,8,0)),0,VLOOKUP($P29,[1]BN2_1!$A:$AC,8,0))</f>
        <v>568.73940001999995</v>
      </c>
      <c r="F29" s="26">
        <f t="shared" si="0"/>
        <v>38.959054932640505</v>
      </c>
      <c r="G29" s="33">
        <f>IF(ISERROR(VLOOKUP($P29,[1]BN2_1!$A:$AC,12,0)),0,VLOOKUP($P29,[1]BN2_1!$A:$AC,12,0))</f>
        <v>66.368700000000004</v>
      </c>
      <c r="H29" s="34">
        <f>IF(ISERROR(VLOOKUP($P29,[1]BN2_1!$A:$AC,16,0)),0,VLOOKUP($P29,[1]BN2_1!$A:$AC,16,0))</f>
        <v>29.374922000000002</v>
      </c>
      <c r="I29" s="35">
        <f>IF(ISERROR(VLOOKUP($P29,[1]BN2_1!$A:$AC,17,0)),0,VLOOKUP($P29,[1]BN2_1!$A:$AC,17,0))</f>
        <v>11.093078</v>
      </c>
      <c r="J29" s="36">
        <f t="shared" si="1"/>
        <v>16.714321660662328</v>
      </c>
      <c r="K29" s="23">
        <f t="shared" si="2"/>
        <v>1526.2075</v>
      </c>
      <c r="L29" s="24">
        <f>IF(ISERROR(VLOOKUP($P29,[1]BN2_1!$A:$U,21,0)),0,VLOOKUP($P29,[1]BN2_1!$A:$U,21,0))</f>
        <v>1526.2075</v>
      </c>
      <c r="M29" s="24">
        <f t="shared" si="3"/>
        <v>40.982461400000005</v>
      </c>
      <c r="N29" s="27">
        <f t="shared" si="3"/>
        <v>579.83247801999994</v>
      </c>
      <c r="O29" s="29">
        <f t="shared" si="4"/>
        <v>37.991719869021736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 xml:space="preserve">สำนักงานปลัดกระทรวงการอุดมศึกษาวิทยาศาสตร์ วิจัย และนวัตกรรม </v>
      </c>
      <c r="C30" s="23">
        <f>IF(ISERROR(VLOOKUP($P30,[1]BN2_1!$A:$AC,3,0)),0,VLOOKUP($P30,[1]BN2_1!$A:$AC,3,0))</f>
        <v>7486.9697853799998</v>
      </c>
      <c r="D30" s="24">
        <f>IF(ISERROR(VLOOKUP($P30,[1]BN2_1!$A:$AC,7,0)),0,VLOOKUP($P30,[1]BN2_1!$A:$AC,7,0))</f>
        <v>428.14358892000001</v>
      </c>
      <c r="E30" s="25">
        <f>IF(ISERROR(VLOOKUP($P30,[1]BN2_1!$A:$AC,8,0)),0,VLOOKUP($P30,[1]BN2_1!$A:$AC,8,0))</f>
        <v>3034.1626411000002</v>
      </c>
      <c r="F30" s="26">
        <f t="shared" si="0"/>
        <v>40.52591005542574</v>
      </c>
      <c r="G30" s="33">
        <f>IF(ISERROR(VLOOKUP($P30,[1]BN2_1!$A:$AC,12,0)),0,VLOOKUP($P30,[1]BN2_1!$A:$AC,12,0))</f>
        <v>637.27601461999996</v>
      </c>
      <c r="H30" s="34">
        <f>IF(ISERROR(VLOOKUP($P30,[1]BN2_1!$A:$AC,16,0)),0,VLOOKUP($P30,[1]BN2_1!$A:$AC,16,0))</f>
        <v>10.771223600000001</v>
      </c>
      <c r="I30" s="35">
        <f>IF(ISERROR(VLOOKUP($P30,[1]BN2_1!$A:$AC,17,0)),0,VLOOKUP($P30,[1]BN2_1!$A:$AC,17,0))</f>
        <v>140.46487780000001</v>
      </c>
      <c r="J30" s="36">
        <f t="shared" si="1"/>
        <v>22.041450576757942</v>
      </c>
      <c r="K30" s="23">
        <f t="shared" si="2"/>
        <v>8124.2457999999997</v>
      </c>
      <c r="L30" s="24">
        <f>IF(ISERROR(VLOOKUP($P30,[1]BN2_1!$A:$U,21,0)),0,VLOOKUP($P30,[1]BN2_1!$A:$U,21,0))</f>
        <v>8124.2457999999997</v>
      </c>
      <c r="M30" s="24">
        <f t="shared" si="3"/>
        <v>438.91481252</v>
      </c>
      <c r="N30" s="27">
        <f t="shared" si="3"/>
        <v>3174.6275189000003</v>
      </c>
      <c r="O30" s="29">
        <f t="shared" si="4"/>
        <v>39.075965905659828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กรมควบคุมมลพิษ</v>
      </c>
      <c r="C31" s="23">
        <f>IF(ISERROR(VLOOKUP($P31,[1]BN2_1!$A:$AC,3,0)),0,VLOOKUP($P31,[1]BN2_1!$A:$AC,3,0))</f>
        <v>359.47429599999998</v>
      </c>
      <c r="D31" s="24">
        <f>IF(ISERROR(VLOOKUP($P31,[1]BN2_1!$A:$AC,7,0)),0,VLOOKUP($P31,[1]BN2_1!$A:$AC,7,0))</f>
        <v>9.4791802900000004</v>
      </c>
      <c r="E31" s="25">
        <f>IF(ISERROR(VLOOKUP($P31,[1]BN2_1!$A:$AC,8,0)),0,VLOOKUP($P31,[1]BN2_1!$A:$AC,8,0))</f>
        <v>216.55673804</v>
      </c>
      <c r="F31" s="26">
        <f t="shared" si="0"/>
        <v>60.242621085764647</v>
      </c>
      <c r="G31" s="33">
        <f>IF(ISERROR(VLOOKUP($P31,[1]BN2_1!$A:$AC,12,0)),0,VLOOKUP($P31,[1]BN2_1!$A:$AC,12,0))</f>
        <v>274.84260399999999</v>
      </c>
      <c r="H31" s="34">
        <f>IF(ISERROR(VLOOKUP($P31,[1]BN2_1!$A:$AC,16,0)),0,VLOOKUP($P31,[1]BN2_1!$A:$AC,16,0))</f>
        <v>28.998904339999999</v>
      </c>
      <c r="I31" s="35">
        <f>IF(ISERROR(VLOOKUP($P31,[1]BN2_1!$A:$AC,17,0)),0,VLOOKUP($P31,[1]BN2_1!$A:$AC,17,0))</f>
        <v>33.429259799999997</v>
      </c>
      <c r="J31" s="36">
        <f t="shared" si="1"/>
        <v>12.163055986763972</v>
      </c>
      <c r="K31" s="23">
        <f t="shared" si="2"/>
        <v>634.31690000000003</v>
      </c>
      <c r="L31" s="24">
        <f>IF(ISERROR(VLOOKUP($P31,[1]BN2_1!$A:$U,21,0)),0,VLOOKUP($P31,[1]BN2_1!$A:$U,21,0))</f>
        <v>634.31690000000003</v>
      </c>
      <c r="M31" s="24">
        <f t="shared" si="3"/>
        <v>38.478084629999998</v>
      </c>
      <c r="N31" s="27">
        <f t="shared" si="3"/>
        <v>249.98599783999998</v>
      </c>
      <c r="O31" s="29">
        <f t="shared" si="4"/>
        <v>39.410269195097904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กรมอุตุนิยมวิทยา</v>
      </c>
      <c r="C32" s="23">
        <f>IF(ISERROR(VLOOKUP($P32,[1]BN2_1!$A:$AC,3,0)),0,VLOOKUP($P32,[1]BN2_1!$A:$AC,3,0))</f>
        <v>659.06</v>
      </c>
      <c r="D32" s="24">
        <f>IF(ISERROR(VLOOKUP($P32,[1]BN2_1!$A:$AC,7,0)),0,VLOOKUP($P32,[1]BN2_1!$A:$AC,7,0))</f>
        <v>25.787366080000002</v>
      </c>
      <c r="E32" s="25">
        <f>IF(ISERROR(VLOOKUP($P32,[1]BN2_1!$A:$AC,8,0)),0,VLOOKUP($P32,[1]BN2_1!$A:$AC,8,0))</f>
        <v>396.25297360000002</v>
      </c>
      <c r="F32" s="26">
        <f t="shared" si="0"/>
        <v>60.123960428489063</v>
      </c>
      <c r="G32" s="33">
        <f>IF(ISERROR(VLOOKUP($P32,[1]BN2_1!$A:$AC,12,0)),0,VLOOKUP($P32,[1]BN2_1!$A:$AC,12,0))</f>
        <v>1179.7167999999999</v>
      </c>
      <c r="H32" s="34">
        <f>IF(ISERROR(VLOOKUP($P32,[1]BN2_1!$A:$AC,16,0)),0,VLOOKUP($P32,[1]BN2_1!$A:$AC,16,0))</f>
        <v>104.67863500999999</v>
      </c>
      <c r="I32" s="35">
        <f>IF(ISERROR(VLOOKUP($P32,[1]BN2_1!$A:$AC,17,0)),0,VLOOKUP($P32,[1]BN2_1!$A:$AC,17,0))</f>
        <v>329.30295696000002</v>
      </c>
      <c r="J32" s="36">
        <f t="shared" si="1"/>
        <v>27.913729545938487</v>
      </c>
      <c r="K32" s="23">
        <f t="shared" si="2"/>
        <v>1838.7767999999999</v>
      </c>
      <c r="L32" s="24">
        <f>IF(ISERROR(VLOOKUP($P32,[1]BN2_1!$A:$U,21,0)),0,VLOOKUP($P32,[1]BN2_1!$A:$U,21,0))</f>
        <v>1838.7768000000001</v>
      </c>
      <c r="M32" s="24">
        <f t="shared" si="3"/>
        <v>130.46600108999999</v>
      </c>
      <c r="N32" s="27">
        <f t="shared" si="3"/>
        <v>725.55593055999998</v>
      </c>
      <c r="O32" s="29">
        <f t="shared" si="4"/>
        <v>39.458618934065299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สำนักงานปลัดกระทรวงคมนาคม</v>
      </c>
      <c r="C33" s="23">
        <f>IF(ISERROR(VLOOKUP($P33,[1]BN2_1!$A:$AC,3,0)),0,VLOOKUP($P33,[1]BN2_1!$A:$AC,3,0))</f>
        <v>528.66750000000002</v>
      </c>
      <c r="D33" s="24">
        <f>IF(ISERROR(VLOOKUP($P33,[1]BN2_1!$A:$AC,7,0)),0,VLOOKUP($P33,[1]BN2_1!$A:$AC,7,0))</f>
        <v>112.42081757</v>
      </c>
      <c r="E33" s="25">
        <f>IF(ISERROR(VLOOKUP($P33,[1]BN2_1!$A:$AC,8,0)),0,VLOOKUP($P33,[1]BN2_1!$A:$AC,8,0))</f>
        <v>241.1085611</v>
      </c>
      <c r="F33" s="26">
        <f t="shared" si="0"/>
        <v>45.6068438290608</v>
      </c>
      <c r="G33" s="33">
        <f>IF(ISERROR(VLOOKUP($P33,[1]BN2_1!$A:$AC,12,0)),0,VLOOKUP($P33,[1]BN2_1!$A:$AC,12,0))</f>
        <v>89.526899999999998</v>
      </c>
      <c r="H33" s="34">
        <f>IF(ISERROR(VLOOKUP($P33,[1]BN2_1!$A:$AC,16,0)),0,VLOOKUP($P33,[1]BN2_1!$A:$AC,16,0))</f>
        <v>7.8400480000000003</v>
      </c>
      <c r="I33" s="35">
        <f>IF(ISERROR(VLOOKUP($P33,[1]BN2_1!$A:$AC,17,0)),0,VLOOKUP($P33,[1]BN2_1!$A:$AC,17,0))</f>
        <v>4.3334846000000002</v>
      </c>
      <c r="J33" s="36">
        <f t="shared" si="1"/>
        <v>4.8404274022668048</v>
      </c>
      <c r="K33" s="23">
        <f t="shared" si="2"/>
        <v>618.19439999999997</v>
      </c>
      <c r="L33" s="24">
        <f>IF(ISERROR(VLOOKUP($P33,[1]BN2_1!$A:$U,21,0)),0,VLOOKUP($P33,[1]BN2_1!$A:$U,21,0))</f>
        <v>618.19439999999997</v>
      </c>
      <c r="M33" s="24">
        <f t="shared" si="3"/>
        <v>120.26086556999999</v>
      </c>
      <c r="N33" s="27">
        <f t="shared" si="3"/>
        <v>245.44204569999999</v>
      </c>
      <c r="O33" s="29">
        <f t="shared" si="4"/>
        <v>39.703052259936356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กรมศิลปากร</v>
      </c>
      <c r="C34" s="23">
        <f>IF(ISERROR(VLOOKUP($P34,[1]BN2_1!$A:$AC,3,0)),0,VLOOKUP($P34,[1]BN2_1!$A:$AC,3,0))</f>
        <v>1039.21306968</v>
      </c>
      <c r="D34" s="24">
        <f>IF(ISERROR(VLOOKUP($P34,[1]BN2_1!$A:$AC,7,0)),0,VLOOKUP($P34,[1]BN2_1!$A:$AC,7,0))</f>
        <v>62.491169599999999</v>
      </c>
      <c r="E34" s="25">
        <f>IF(ISERROR(VLOOKUP($P34,[1]BN2_1!$A:$AC,8,0)),0,VLOOKUP($P34,[1]BN2_1!$A:$AC,8,0))</f>
        <v>565.87964638000005</v>
      </c>
      <c r="F34" s="26">
        <f t="shared" si="0"/>
        <v>54.452706850025343</v>
      </c>
      <c r="G34" s="33">
        <f>IF(ISERROR(VLOOKUP($P34,[1]BN2_1!$A:$AC,12,0)),0,VLOOKUP($P34,[1]BN2_1!$A:$AC,12,0))</f>
        <v>1719.2522303200001</v>
      </c>
      <c r="H34" s="34">
        <f>IF(ISERROR(VLOOKUP($P34,[1]BN2_1!$A:$AC,16,0)),0,VLOOKUP($P34,[1]BN2_1!$A:$AC,16,0))</f>
        <v>788.92875772000002</v>
      </c>
      <c r="I34" s="35">
        <f>IF(ISERROR(VLOOKUP($P34,[1]BN2_1!$A:$AC,17,0)),0,VLOOKUP($P34,[1]BN2_1!$A:$AC,17,0))</f>
        <v>530.79744531999995</v>
      </c>
      <c r="J34" s="36">
        <f t="shared" si="1"/>
        <v>30.873738940632578</v>
      </c>
      <c r="K34" s="23">
        <f t="shared" si="2"/>
        <v>2758.4652999999998</v>
      </c>
      <c r="L34" s="24">
        <f>IF(ISERROR(VLOOKUP($P34,[1]BN2_1!$A:$U,21,0)),0,VLOOKUP($P34,[1]BN2_1!$A:$U,21,0))</f>
        <v>2758.4652999999998</v>
      </c>
      <c r="M34" s="24">
        <f t="shared" si="3"/>
        <v>851.41992732000006</v>
      </c>
      <c r="N34" s="27">
        <f t="shared" si="3"/>
        <v>1096.6770916999999</v>
      </c>
      <c r="O34" s="29">
        <f t="shared" si="4"/>
        <v>39.756784024073092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มหาวิทยาลัยราชภัฏอุตรดิตถ์</v>
      </c>
      <c r="C35" s="23">
        <f>IF(ISERROR(VLOOKUP($P35,[1]BN2_1!$A:$AC,3,0)),0,VLOOKUP($P35,[1]BN2_1!$A:$AC,3,0))</f>
        <v>344.91886338</v>
      </c>
      <c r="D35" s="24">
        <f>IF(ISERROR(VLOOKUP($P35,[1]BN2_1!$A:$AC,7,0)),0,VLOOKUP($P35,[1]BN2_1!$A:$AC,7,0))</f>
        <v>3.1055715300000002</v>
      </c>
      <c r="E35" s="25">
        <f>IF(ISERROR(VLOOKUP($P35,[1]BN2_1!$A:$AC,8,0)),0,VLOOKUP($P35,[1]BN2_1!$A:$AC,8,0))</f>
        <v>213.25171559</v>
      </c>
      <c r="F35" s="26">
        <f t="shared" si="0"/>
        <v>61.826631776603882</v>
      </c>
      <c r="G35" s="33">
        <f>IF(ISERROR(VLOOKUP($P35,[1]BN2_1!$A:$AC,12,0)),0,VLOOKUP($P35,[1]BN2_1!$A:$AC,12,0))</f>
        <v>177.83753662000001</v>
      </c>
      <c r="H35" s="34">
        <f>IF(ISERROR(VLOOKUP($P35,[1]BN2_1!$A:$AC,16,0)),0,VLOOKUP($P35,[1]BN2_1!$A:$AC,16,0))</f>
        <v>94.826301619999995</v>
      </c>
      <c r="I35" s="35">
        <f>IF(ISERROR(VLOOKUP($P35,[1]BN2_1!$A:$AC,17,0)),0,VLOOKUP($P35,[1]BN2_1!$A:$AC,17,0))</f>
        <v>2.0150350000000001</v>
      </c>
      <c r="J35" s="36">
        <f t="shared" si="1"/>
        <v>1.1330763112771238</v>
      </c>
      <c r="K35" s="23">
        <f t="shared" si="2"/>
        <v>522.75639999999999</v>
      </c>
      <c r="L35" s="24">
        <f>IF(ISERROR(VLOOKUP($P35,[1]BN2_1!$A:$U,21,0)),0,VLOOKUP($P35,[1]BN2_1!$A:$U,21,0))</f>
        <v>522.75639999999999</v>
      </c>
      <c r="M35" s="24">
        <f t="shared" si="3"/>
        <v>97.931873150000001</v>
      </c>
      <c r="N35" s="27">
        <f t="shared" si="3"/>
        <v>215.26675059000002</v>
      </c>
      <c r="O35" s="29">
        <f t="shared" si="4"/>
        <v>41.179170755250446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สำนักงานเลขาธิการสภาการศึกษา</v>
      </c>
      <c r="C36" s="23">
        <f>IF(ISERROR(VLOOKUP($P36,[1]BN2_1!$A:$AC,3,0)),0,VLOOKUP($P36,[1]BN2_1!$A:$AC,3,0))</f>
        <v>189.38138799999999</v>
      </c>
      <c r="D36" s="24">
        <f>IF(ISERROR(VLOOKUP($P36,[1]BN2_1!$A:$AC,7,0)),0,VLOOKUP($P36,[1]BN2_1!$A:$AC,7,0))</f>
        <v>13.65665707</v>
      </c>
      <c r="E36" s="25">
        <f>IF(ISERROR(VLOOKUP($P36,[1]BN2_1!$A:$AC,8,0)),0,VLOOKUP($P36,[1]BN2_1!$A:$AC,8,0))</f>
        <v>78.965006970000005</v>
      </c>
      <c r="F36" s="26">
        <f t="shared" si="0"/>
        <v>41.696286949803117</v>
      </c>
      <c r="G36" s="33">
        <f>IF(ISERROR(VLOOKUP($P36,[1]BN2_1!$A:$AC,12,0)),0,VLOOKUP($P36,[1]BN2_1!$A:$AC,12,0))</f>
        <v>1.755512</v>
      </c>
      <c r="H36" s="34">
        <f>IF(ISERROR(VLOOKUP($P36,[1]BN2_1!$A:$AC,16,0)),0,VLOOKUP($P36,[1]BN2_1!$A:$AC,16,0))</f>
        <v>0.53100000000000003</v>
      </c>
      <c r="I36" s="35">
        <f>IF(ISERROR(VLOOKUP($P36,[1]BN2_1!$A:$AC,17,0)),0,VLOOKUP($P36,[1]BN2_1!$A:$AC,17,0))</f>
        <v>0.765266</v>
      </c>
      <c r="J36" s="36">
        <f t="shared" si="1"/>
        <v>43.592182793395892</v>
      </c>
      <c r="K36" s="23">
        <f t="shared" si="2"/>
        <v>191.1369</v>
      </c>
      <c r="L36" s="24">
        <f>IF(ISERROR(VLOOKUP($P36,[1]BN2_1!$A:$U,21,0)),0,VLOOKUP($P36,[1]BN2_1!$A:$U,21,0))</f>
        <v>191.1369</v>
      </c>
      <c r="M36" s="24">
        <f t="shared" si="3"/>
        <v>14.18765707</v>
      </c>
      <c r="N36" s="27">
        <f t="shared" si="3"/>
        <v>79.730272970000001</v>
      </c>
      <c r="O36" s="29">
        <f t="shared" si="4"/>
        <v>41.713699955372299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มหาวิทยาลัยราชภัฏนครสวรรค์</v>
      </c>
      <c r="C37" s="23">
        <f>IF(ISERROR(VLOOKUP($P37,[1]BN2_1!$A:$AC,3,0)),0,VLOOKUP($P37,[1]BN2_1!$A:$AC,3,0))</f>
        <v>421.39454499999999</v>
      </c>
      <c r="D37" s="24">
        <f>IF(ISERROR(VLOOKUP($P37,[1]BN2_1!$A:$AC,7,0)),0,VLOOKUP($P37,[1]BN2_1!$A:$AC,7,0))</f>
        <v>4.5126851099999996</v>
      </c>
      <c r="E37" s="25">
        <f>IF(ISERROR(VLOOKUP($P37,[1]BN2_1!$A:$AC,8,0)),0,VLOOKUP($P37,[1]BN2_1!$A:$AC,8,0))</f>
        <v>245.88855726</v>
      </c>
      <c r="F37" s="26">
        <f t="shared" si="0"/>
        <v>58.351148627232462</v>
      </c>
      <c r="G37" s="33">
        <f>IF(ISERROR(VLOOKUP($P37,[1]BN2_1!$A:$AC,12,0)),0,VLOOKUP($P37,[1]BN2_1!$A:$AC,12,0))</f>
        <v>240.53525500000001</v>
      </c>
      <c r="H37" s="34">
        <f>IF(ISERROR(VLOOKUP($P37,[1]BN2_1!$A:$AC,16,0)),0,VLOOKUP($P37,[1]BN2_1!$A:$AC,16,0))</f>
        <v>153.83541299999999</v>
      </c>
      <c r="I37" s="35">
        <f>IF(ISERROR(VLOOKUP($P37,[1]BN2_1!$A:$AC,17,0)),0,VLOOKUP($P37,[1]BN2_1!$A:$AC,17,0))</f>
        <v>30.361141</v>
      </c>
      <c r="J37" s="36">
        <f t="shared" si="1"/>
        <v>12.622324739880646</v>
      </c>
      <c r="K37" s="23">
        <f t="shared" si="2"/>
        <v>661.9298</v>
      </c>
      <c r="L37" s="24">
        <f>IF(ISERROR(VLOOKUP($P37,[1]BN2_1!$A:$U,21,0)),0,VLOOKUP($P37,[1]BN2_1!$A:$U,21,0))</f>
        <v>661.9298</v>
      </c>
      <c r="M37" s="24">
        <f t="shared" si="3"/>
        <v>158.34809811</v>
      </c>
      <c r="N37" s="27">
        <f t="shared" si="3"/>
        <v>276.24969826</v>
      </c>
      <c r="O37" s="29">
        <f t="shared" si="4"/>
        <v>41.733987238525899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สำนักงานปลัดกระทรวงการท่องเที่ยวและกีฬา</v>
      </c>
      <c r="C38" s="23">
        <f>IF(ISERROR(VLOOKUP($P38,[1]BN2_1!$A:$AC,3,0)),0,VLOOKUP($P38,[1]BN2_1!$A:$AC,3,0))</f>
        <v>610.16319599999997</v>
      </c>
      <c r="D38" s="24">
        <f>IF(ISERROR(VLOOKUP($P38,[1]BN2_1!$A:$AC,7,0)),0,VLOOKUP($P38,[1]BN2_1!$A:$AC,7,0))</f>
        <v>36.441728869999999</v>
      </c>
      <c r="E38" s="25">
        <f>IF(ISERROR(VLOOKUP($P38,[1]BN2_1!$A:$AC,8,0)),0,VLOOKUP($P38,[1]BN2_1!$A:$AC,8,0))</f>
        <v>272.43425031999999</v>
      </c>
      <c r="F38" s="26">
        <f t="shared" si="0"/>
        <v>44.649407257923173</v>
      </c>
      <c r="G38" s="33">
        <f>IF(ISERROR(VLOOKUP($P38,[1]BN2_1!$A:$AC,12,0)),0,VLOOKUP($P38,[1]BN2_1!$A:$AC,12,0))</f>
        <v>59.165703999999998</v>
      </c>
      <c r="H38" s="34">
        <f>IF(ISERROR(VLOOKUP($P38,[1]BN2_1!$A:$AC,16,0)),0,VLOOKUP($P38,[1]BN2_1!$A:$AC,16,0))</f>
        <v>2.8479999999999999</v>
      </c>
      <c r="I38" s="35">
        <f>IF(ISERROR(VLOOKUP($P38,[1]BN2_1!$A:$AC,17,0)),0,VLOOKUP($P38,[1]BN2_1!$A:$AC,17,0))</f>
        <v>9.1202380000000005</v>
      </c>
      <c r="J38" s="36">
        <f t="shared" si="1"/>
        <v>15.414737564856832</v>
      </c>
      <c r="K38" s="23">
        <f t="shared" si="2"/>
        <v>669.32889999999998</v>
      </c>
      <c r="L38" s="24">
        <f>IF(ISERROR(VLOOKUP($P38,[1]BN2_1!$A:$U,21,0)),0,VLOOKUP($P38,[1]BN2_1!$A:$U,21,0))</f>
        <v>669.32889999999998</v>
      </c>
      <c r="M38" s="24">
        <f t="shared" si="3"/>
        <v>39.289728869999998</v>
      </c>
      <c r="N38" s="27">
        <f t="shared" si="3"/>
        <v>281.55448832000002</v>
      </c>
      <c r="O38" s="29">
        <f t="shared" si="4"/>
        <v>42.065192212677509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กรมทรัพยากรธรณี</v>
      </c>
      <c r="C39" s="23">
        <f>IF(ISERROR(VLOOKUP($P39,[1]BN2_1!$A:$AC,3,0)),0,VLOOKUP($P39,[1]BN2_1!$A:$AC,3,0))</f>
        <v>425.63586977</v>
      </c>
      <c r="D39" s="24">
        <f>IF(ISERROR(VLOOKUP($P39,[1]BN2_1!$A:$AC,7,0)),0,VLOOKUP($P39,[1]BN2_1!$A:$AC,7,0))</f>
        <v>33.714398989999999</v>
      </c>
      <c r="E39" s="25">
        <f>IF(ISERROR(VLOOKUP($P39,[1]BN2_1!$A:$AC,8,0)),0,VLOOKUP($P39,[1]BN2_1!$A:$AC,8,0))</f>
        <v>225.54326241000001</v>
      </c>
      <c r="F39" s="26">
        <f t="shared" si="0"/>
        <v>52.98972159744816</v>
      </c>
      <c r="G39" s="33">
        <f>IF(ISERROR(VLOOKUP($P39,[1]BN2_1!$A:$AC,12,0)),0,VLOOKUP($P39,[1]BN2_1!$A:$AC,12,0))</f>
        <v>155.96003023</v>
      </c>
      <c r="H39" s="34">
        <f>IF(ISERROR(VLOOKUP($P39,[1]BN2_1!$A:$AC,16,0)),0,VLOOKUP($P39,[1]BN2_1!$A:$AC,16,0))</f>
        <v>130.96199999999999</v>
      </c>
      <c r="I39" s="35">
        <f>IF(ISERROR(VLOOKUP($P39,[1]BN2_1!$A:$AC,17,0)),0,VLOOKUP($P39,[1]BN2_1!$A:$AC,17,0))</f>
        <v>20.550108999999999</v>
      </c>
      <c r="J39" s="36">
        <f t="shared" si="1"/>
        <v>13.176522837097426</v>
      </c>
      <c r="K39" s="23">
        <f t="shared" si="2"/>
        <v>581.59590000000003</v>
      </c>
      <c r="L39" s="24">
        <f>IF(ISERROR(VLOOKUP($P39,[1]BN2_1!$A:$U,21,0)),0,VLOOKUP($P39,[1]BN2_1!$A:$U,21,0))</f>
        <v>581.59590000000003</v>
      </c>
      <c r="M39" s="24">
        <f t="shared" si="3"/>
        <v>164.67639899</v>
      </c>
      <c r="N39" s="27">
        <f t="shared" si="3"/>
        <v>246.09337141</v>
      </c>
      <c r="O39" s="29">
        <f t="shared" si="4"/>
        <v>42.313463937761597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กรมกิจการผู้สูงอายุ</v>
      </c>
      <c r="C40" s="23">
        <f>IF(ISERROR(VLOOKUP($P40,[1]BN2_1!$A:$AC,3,0)),0,VLOOKUP($P40,[1]BN2_1!$A:$AC,3,0))</f>
        <v>332.8218</v>
      </c>
      <c r="D40" s="24">
        <f>IF(ISERROR(VLOOKUP($P40,[1]BN2_1!$A:$AC,7,0)),0,VLOOKUP($P40,[1]BN2_1!$A:$AC,7,0))</f>
        <v>4.8326340099999996</v>
      </c>
      <c r="E40" s="25">
        <f>IF(ISERROR(VLOOKUP($P40,[1]BN2_1!$A:$AC,8,0)),0,VLOOKUP($P40,[1]BN2_1!$A:$AC,8,0))</f>
        <v>192.42281664000001</v>
      </c>
      <c r="F40" s="26">
        <f t="shared" si="0"/>
        <v>57.815568763824963</v>
      </c>
      <c r="G40" s="33">
        <f>IF(ISERROR(VLOOKUP($P40,[1]BN2_1!$A:$AC,12,0)),0,VLOOKUP($P40,[1]BN2_1!$A:$AC,12,0))</f>
        <v>291.8227</v>
      </c>
      <c r="H40" s="34">
        <f>IF(ISERROR(VLOOKUP($P40,[1]BN2_1!$A:$AC,16,0)),0,VLOOKUP($P40,[1]BN2_1!$A:$AC,16,0))</f>
        <v>5.4897999999999998</v>
      </c>
      <c r="I40" s="35">
        <f>IF(ISERROR(VLOOKUP($P40,[1]BN2_1!$A:$AC,17,0)),0,VLOOKUP($P40,[1]BN2_1!$A:$AC,17,0))</f>
        <v>72.069562199999993</v>
      </c>
      <c r="J40" s="36">
        <f t="shared" si="1"/>
        <v>24.696352339965326</v>
      </c>
      <c r="K40" s="23">
        <f t="shared" si="2"/>
        <v>624.64449999999999</v>
      </c>
      <c r="L40" s="24">
        <f>IF(ISERROR(VLOOKUP($P40,[1]BN2_1!$A:$U,21,0)),0,VLOOKUP($P40,[1]BN2_1!$A:$U,21,0))</f>
        <v>624.64449999999999</v>
      </c>
      <c r="M40" s="24">
        <f t="shared" si="3"/>
        <v>10.322434009999998</v>
      </c>
      <c r="N40" s="27">
        <f t="shared" si="3"/>
        <v>264.49237884000001</v>
      </c>
      <c r="O40" s="29">
        <f t="shared" si="4"/>
        <v>42.342865236146324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กรมการเเพทย์เเผนไทยเเละการเเพทย์ทางเลือก</v>
      </c>
      <c r="C41" s="23">
        <f>IF(ISERROR(VLOOKUP($P41,[1]BN2_1!$A:$AC,3,0)),0,VLOOKUP($P41,[1]BN2_1!$A:$AC,3,0))</f>
        <v>263.68310000000002</v>
      </c>
      <c r="D41" s="24">
        <f>IF(ISERROR(VLOOKUP($P41,[1]BN2_1!$A:$AC,7,0)),0,VLOOKUP($P41,[1]BN2_1!$A:$AC,7,0))</f>
        <v>11.102016219999999</v>
      </c>
      <c r="E41" s="25">
        <f>IF(ISERROR(VLOOKUP($P41,[1]BN2_1!$A:$AC,8,0)),0,VLOOKUP($P41,[1]BN2_1!$A:$AC,8,0))</f>
        <v>140.67752973</v>
      </c>
      <c r="F41" s="26">
        <f t="shared" si="0"/>
        <v>53.350984469615227</v>
      </c>
      <c r="G41" s="33">
        <f>IF(ISERROR(VLOOKUP($P41,[1]BN2_1!$A:$AC,12,0)),0,VLOOKUP($P41,[1]BN2_1!$A:$AC,12,0))</f>
        <v>79.370500000000007</v>
      </c>
      <c r="H41" s="34">
        <f>IF(ISERROR(VLOOKUP($P41,[1]BN2_1!$A:$AC,16,0)),0,VLOOKUP($P41,[1]BN2_1!$A:$AC,16,0))</f>
        <v>69.16368129</v>
      </c>
      <c r="I41" s="35">
        <f>IF(ISERROR(VLOOKUP($P41,[1]BN2_1!$A:$AC,17,0)),0,VLOOKUP($P41,[1]BN2_1!$A:$AC,17,0))</f>
        <v>4.6243999999999996</v>
      </c>
      <c r="J41" s="36">
        <f t="shared" si="1"/>
        <v>5.8263460605640622</v>
      </c>
      <c r="K41" s="23">
        <f t="shared" si="2"/>
        <v>343.05360000000002</v>
      </c>
      <c r="L41" s="24">
        <f>IF(ISERROR(VLOOKUP($P41,[1]BN2_1!$A:$U,21,0)),0,VLOOKUP($P41,[1]BN2_1!$A:$U,21,0))</f>
        <v>343.05360000000002</v>
      </c>
      <c r="M41" s="24">
        <f t="shared" si="3"/>
        <v>80.265697509999995</v>
      </c>
      <c r="N41" s="27">
        <f t="shared" si="3"/>
        <v>145.30192973000001</v>
      </c>
      <c r="O41" s="29">
        <f t="shared" si="4"/>
        <v>42.355459826102972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กรมพัฒนาพลังงานทดแทนและอนุรักษ์พลังงาน</v>
      </c>
      <c r="C42" s="23">
        <f>IF(ISERROR(VLOOKUP($P42,[1]BN2_1!$A:$AC,3,0)),0,VLOOKUP($P42,[1]BN2_1!$A:$AC,3,0))</f>
        <v>524.23815000000002</v>
      </c>
      <c r="D42" s="24">
        <f>IF(ISERROR(VLOOKUP($P42,[1]BN2_1!$A:$AC,7,0)),0,VLOOKUP($P42,[1]BN2_1!$A:$AC,7,0))</f>
        <v>72.331126190000006</v>
      </c>
      <c r="E42" s="25">
        <f>IF(ISERROR(VLOOKUP($P42,[1]BN2_1!$A:$AC,8,0)),0,VLOOKUP($P42,[1]BN2_1!$A:$AC,8,0))</f>
        <v>279.56980659999999</v>
      </c>
      <c r="F42" s="26">
        <f t="shared" si="0"/>
        <v>53.328779410655244</v>
      </c>
      <c r="G42" s="33">
        <f>IF(ISERROR(VLOOKUP($P42,[1]BN2_1!$A:$AC,12,0)),0,VLOOKUP($P42,[1]BN2_1!$A:$AC,12,0))</f>
        <v>595.47974999999997</v>
      </c>
      <c r="H42" s="34">
        <f>IF(ISERROR(VLOOKUP($P42,[1]BN2_1!$A:$AC,16,0)),0,VLOOKUP($P42,[1]BN2_1!$A:$AC,16,0))</f>
        <v>200.72067938000001</v>
      </c>
      <c r="I42" s="35">
        <f>IF(ISERROR(VLOOKUP($P42,[1]BN2_1!$A:$AC,17,0)),0,VLOOKUP($P42,[1]BN2_1!$A:$AC,17,0))</f>
        <v>197.49524675000001</v>
      </c>
      <c r="J42" s="36">
        <f t="shared" si="1"/>
        <v>33.165736828162508</v>
      </c>
      <c r="K42" s="23">
        <f t="shared" si="2"/>
        <v>1119.7179000000001</v>
      </c>
      <c r="L42" s="24">
        <f>IF(ISERROR(VLOOKUP($P42,[1]BN2_1!$A:$U,21,0)),0,VLOOKUP($P42,[1]BN2_1!$A:$U,21,0))</f>
        <v>1119.7179000000001</v>
      </c>
      <c r="M42" s="24">
        <f t="shared" si="3"/>
        <v>273.05180557</v>
      </c>
      <c r="N42" s="27">
        <f t="shared" si="3"/>
        <v>477.06505334999997</v>
      </c>
      <c r="O42" s="29">
        <f t="shared" si="4"/>
        <v>42.605825391377586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มหาวิทยาลัยเทคโนโลยีราชมงคลกรุงเทพ</v>
      </c>
      <c r="C43" s="23">
        <f>IF(ISERROR(VLOOKUP($P43,[1]BN2_1!$A:$AC,3,0)),0,VLOOKUP($P43,[1]BN2_1!$A:$AC,3,0))</f>
        <v>445.0829</v>
      </c>
      <c r="D43" s="24">
        <f>IF(ISERROR(VLOOKUP($P43,[1]BN2_1!$A:$AC,7,0)),0,VLOOKUP($P43,[1]BN2_1!$A:$AC,7,0))</f>
        <v>1.02866144</v>
      </c>
      <c r="E43" s="25">
        <f>IF(ISERROR(VLOOKUP($P43,[1]BN2_1!$A:$AC,8,0)),0,VLOOKUP($P43,[1]BN2_1!$A:$AC,8,0))</f>
        <v>285.00909335</v>
      </c>
      <c r="F43" s="26">
        <f t="shared" si="0"/>
        <v>64.035058041996223</v>
      </c>
      <c r="G43" s="33">
        <f>IF(ISERROR(VLOOKUP($P43,[1]BN2_1!$A:$AC,12,0)),0,VLOOKUP($P43,[1]BN2_1!$A:$AC,12,0))</f>
        <v>230.77860000000001</v>
      </c>
      <c r="H43" s="34">
        <f>IF(ISERROR(VLOOKUP($P43,[1]BN2_1!$A:$AC,16,0)),0,VLOOKUP($P43,[1]BN2_1!$A:$AC,16,0))</f>
        <v>79.709833000000003</v>
      </c>
      <c r="I43" s="35">
        <f>IF(ISERROR(VLOOKUP($P43,[1]BN2_1!$A:$AC,17,0)),0,VLOOKUP($P43,[1]BN2_1!$A:$AC,17,0))</f>
        <v>3.9677151400000001</v>
      </c>
      <c r="J43" s="36">
        <f t="shared" si="1"/>
        <v>1.719273424832285</v>
      </c>
      <c r="K43" s="23">
        <f t="shared" si="2"/>
        <v>675.86149999999998</v>
      </c>
      <c r="L43" s="24">
        <f>IF(ISERROR(VLOOKUP($P43,[1]BN2_1!$A:$U,21,0)),0,VLOOKUP($P43,[1]BN2_1!$A:$U,21,0))</f>
        <v>675.86149999999998</v>
      </c>
      <c r="M43" s="24">
        <f t="shared" si="3"/>
        <v>80.738494439999997</v>
      </c>
      <c r="N43" s="27">
        <f t="shared" si="3"/>
        <v>288.97680849</v>
      </c>
      <c r="O43" s="29">
        <f t="shared" si="4"/>
        <v>42.756808678997103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สำนักงานปลัดกระทรวงการคลัง</v>
      </c>
      <c r="C44" s="23">
        <f>IF(ISERROR(VLOOKUP($P44,[1]BN2_1!$A:$AC,3,0)),0,VLOOKUP($P44,[1]BN2_1!$A:$AC,3,0))</f>
        <v>724.03560000000004</v>
      </c>
      <c r="D44" s="24">
        <f>IF(ISERROR(VLOOKUP($P44,[1]BN2_1!$A:$AC,7,0)),0,VLOOKUP($P44,[1]BN2_1!$A:$AC,7,0))</f>
        <v>97.358010059999998</v>
      </c>
      <c r="E44" s="25">
        <f>IF(ISERROR(VLOOKUP($P44,[1]BN2_1!$A:$AC,8,0)),0,VLOOKUP($P44,[1]BN2_1!$A:$AC,8,0))</f>
        <v>335.14521100000002</v>
      </c>
      <c r="F44" s="26">
        <f t="shared" si="0"/>
        <v>46.288498935687691</v>
      </c>
      <c r="G44" s="33">
        <f>IF(ISERROR(VLOOKUP($P44,[1]BN2_1!$A:$AC,12,0)),0,VLOOKUP($P44,[1]BN2_1!$A:$AC,12,0))</f>
        <v>821.697</v>
      </c>
      <c r="H44" s="34">
        <f>IF(ISERROR(VLOOKUP($P44,[1]BN2_1!$A:$AC,16,0)),0,VLOOKUP($P44,[1]BN2_1!$A:$AC,16,0))</f>
        <v>76.591999999999999</v>
      </c>
      <c r="I44" s="35">
        <f>IF(ISERROR(VLOOKUP($P44,[1]BN2_1!$A:$AC,17,0)),0,VLOOKUP($P44,[1]BN2_1!$A:$AC,17,0))</f>
        <v>327.01709781</v>
      </c>
      <c r="J44" s="36">
        <f t="shared" si="1"/>
        <v>39.797771904972265</v>
      </c>
      <c r="K44" s="23">
        <f t="shared" si="2"/>
        <v>1545.7326</v>
      </c>
      <c r="L44" s="24">
        <f>IF(ISERROR(VLOOKUP($P44,[1]BN2_1!$A:$U,21,0)),0,VLOOKUP($P44,[1]BN2_1!$A:$U,21,0))</f>
        <v>1545.7326</v>
      </c>
      <c r="M44" s="24">
        <f t="shared" si="3"/>
        <v>173.95001006000001</v>
      </c>
      <c r="N44" s="27">
        <f t="shared" si="3"/>
        <v>662.16230881000001</v>
      </c>
      <c r="O44" s="29">
        <f t="shared" si="4"/>
        <v>42.83808912421204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กองทัพอากาศ</v>
      </c>
      <c r="C45" s="23">
        <f>IF(ISERROR(VLOOKUP($P45,[1]BN2_1!$A:$AC,3,0)),0,VLOOKUP($P45,[1]BN2_1!$A:$AC,3,0))</f>
        <v>25754.905699999999</v>
      </c>
      <c r="D45" s="24">
        <f>IF(ISERROR(VLOOKUP($P45,[1]BN2_1!$A:$AC,7,0)),0,VLOOKUP($P45,[1]BN2_1!$A:$AC,7,0))</f>
        <v>3104.5380815200001</v>
      </c>
      <c r="E45" s="25">
        <f>IF(ISERROR(VLOOKUP($P45,[1]BN2_1!$A:$AC,8,0)),0,VLOOKUP($P45,[1]BN2_1!$A:$AC,8,0))</f>
        <v>13463.924640929999</v>
      </c>
      <c r="F45" s="26">
        <f t="shared" si="0"/>
        <v>52.277126531781484</v>
      </c>
      <c r="G45" s="33">
        <f>IF(ISERROR(VLOOKUP($P45,[1]BN2_1!$A:$AC,12,0)),0,VLOOKUP($P45,[1]BN2_1!$A:$AC,12,0))</f>
        <v>13338.7387</v>
      </c>
      <c r="H45" s="34">
        <f>IF(ISERROR(VLOOKUP($P45,[1]BN2_1!$A:$AC,16,0)),0,VLOOKUP($P45,[1]BN2_1!$A:$AC,16,0))</f>
        <v>3181.8944413499999</v>
      </c>
      <c r="I45" s="35">
        <f>IF(ISERROR(VLOOKUP($P45,[1]BN2_1!$A:$AC,17,0)),0,VLOOKUP($P45,[1]BN2_1!$A:$AC,17,0))</f>
        <v>3429.4242884</v>
      </c>
      <c r="J45" s="36">
        <f t="shared" si="1"/>
        <v>25.710259159661025</v>
      </c>
      <c r="K45" s="23">
        <f t="shared" si="2"/>
        <v>39093.644399999997</v>
      </c>
      <c r="L45" s="24">
        <f>IF(ISERROR(VLOOKUP($P45,[1]BN2_1!$A:$U,21,0)),0,VLOOKUP($P45,[1]BN2_1!$A:$U,21,0))</f>
        <v>39093.644399999997</v>
      </c>
      <c r="M45" s="24">
        <f t="shared" si="3"/>
        <v>6286.43252287</v>
      </c>
      <c r="N45" s="27">
        <f t="shared" si="3"/>
        <v>16893.348929330001</v>
      </c>
      <c r="O45" s="29">
        <f t="shared" si="4"/>
        <v>43.212520062033413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มหาวิทยาลัยนราธิวาสราชนครินทร์</v>
      </c>
      <c r="C46" s="23">
        <f>IF(ISERROR(VLOOKUP($P46,[1]BN2_1!$A:$AC,3,0)),0,VLOOKUP($P46,[1]BN2_1!$A:$AC,3,0))</f>
        <v>369.91390000000001</v>
      </c>
      <c r="D46" s="24">
        <f>IF(ISERROR(VLOOKUP($P46,[1]BN2_1!$A:$AC,7,0)),0,VLOOKUP($P46,[1]BN2_1!$A:$AC,7,0))</f>
        <v>0.24758069999999999</v>
      </c>
      <c r="E46" s="25">
        <f>IF(ISERROR(VLOOKUP($P46,[1]BN2_1!$A:$AC,8,0)),0,VLOOKUP($P46,[1]BN2_1!$A:$AC,8,0))</f>
        <v>228.92339601</v>
      </c>
      <c r="F46" s="26">
        <f t="shared" si="0"/>
        <v>61.885589054642175</v>
      </c>
      <c r="G46" s="33">
        <f>IF(ISERROR(VLOOKUP($P46,[1]BN2_1!$A:$AC,12,0)),0,VLOOKUP($P46,[1]BN2_1!$A:$AC,12,0))</f>
        <v>291.48110000000003</v>
      </c>
      <c r="H46" s="34">
        <f>IF(ISERROR(VLOOKUP($P46,[1]BN2_1!$A:$AC,16,0)),0,VLOOKUP($P46,[1]BN2_1!$A:$AC,16,0))</f>
        <v>222.19912500000001</v>
      </c>
      <c r="I46" s="35">
        <f>IF(ISERROR(VLOOKUP($P46,[1]BN2_1!$A:$AC,17,0)),0,VLOOKUP($P46,[1]BN2_1!$A:$AC,17,0))</f>
        <v>57.43459</v>
      </c>
      <c r="J46" s="36">
        <f t="shared" si="1"/>
        <v>19.704395928243716</v>
      </c>
      <c r="K46" s="23">
        <f t="shared" si="2"/>
        <v>661.39499999999998</v>
      </c>
      <c r="L46" s="24">
        <f>IF(ISERROR(VLOOKUP($P46,[1]BN2_1!$A:$U,21,0)),0,VLOOKUP($P46,[1]BN2_1!$A:$U,21,0))</f>
        <v>661.39499999999998</v>
      </c>
      <c r="M46" s="24">
        <f t="shared" si="3"/>
        <v>222.4467057</v>
      </c>
      <c r="N46" s="27">
        <f t="shared" si="3"/>
        <v>286.35798600999999</v>
      </c>
      <c r="O46" s="29">
        <f t="shared" si="4"/>
        <v>43.29606150787351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มหาวิทยาลัยราชภัฏรำไพพรรณี</v>
      </c>
      <c r="C47" s="23">
        <f>IF(ISERROR(VLOOKUP($P47,[1]BN2_1!$A:$AC,3,0)),0,VLOOKUP($P47,[1]BN2_1!$A:$AC,3,0))</f>
        <v>313.56470000000002</v>
      </c>
      <c r="D47" s="24">
        <f>IF(ISERROR(VLOOKUP($P47,[1]BN2_1!$A:$AC,7,0)),0,VLOOKUP($P47,[1]BN2_1!$A:$AC,7,0))</f>
        <v>2.9826116599999999</v>
      </c>
      <c r="E47" s="25">
        <f>IF(ISERROR(VLOOKUP($P47,[1]BN2_1!$A:$AC,8,0)),0,VLOOKUP($P47,[1]BN2_1!$A:$AC,8,0))</f>
        <v>190.95682009999999</v>
      </c>
      <c r="F47" s="26">
        <f t="shared" si="0"/>
        <v>60.898698131517982</v>
      </c>
      <c r="G47" s="33">
        <f>IF(ISERROR(VLOOKUP($P47,[1]BN2_1!$A:$AC,12,0)),0,VLOOKUP($P47,[1]BN2_1!$A:$AC,12,0))</f>
        <v>169.64279999999999</v>
      </c>
      <c r="H47" s="34">
        <f>IF(ISERROR(VLOOKUP($P47,[1]BN2_1!$A:$AC,16,0)),0,VLOOKUP($P47,[1]BN2_1!$A:$AC,16,0))</f>
        <v>113.79533600000001</v>
      </c>
      <c r="I47" s="35">
        <f>IF(ISERROR(VLOOKUP($P47,[1]BN2_1!$A:$AC,17,0)),0,VLOOKUP($P47,[1]BN2_1!$A:$AC,17,0))</f>
        <v>19.560016999999998</v>
      </c>
      <c r="J47" s="36">
        <f t="shared" si="1"/>
        <v>11.530119168040139</v>
      </c>
      <c r="K47" s="23">
        <f t="shared" si="2"/>
        <v>483.20749999999998</v>
      </c>
      <c r="L47" s="24">
        <f>IF(ISERROR(VLOOKUP($P47,[1]BN2_1!$A:$U,21,0)),0,VLOOKUP($P47,[1]BN2_1!$A:$U,21,0))</f>
        <v>483.20749999999998</v>
      </c>
      <c r="M47" s="24">
        <f t="shared" si="3"/>
        <v>116.77794766000001</v>
      </c>
      <c r="N47" s="27">
        <f t="shared" si="3"/>
        <v>210.51683709999998</v>
      </c>
      <c r="O47" s="29">
        <f t="shared" si="4"/>
        <v>43.56655000181081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สำนักงานราชบัณฑิตยสภา</v>
      </c>
      <c r="C48" s="23">
        <f>IF(ISERROR(VLOOKUP($P48,[1]BN2_1!$A:$AC,3,0)),0,VLOOKUP($P48,[1]BN2_1!$A:$AC,3,0))</f>
        <v>151.48660000000001</v>
      </c>
      <c r="D48" s="24">
        <f>IF(ISERROR(VLOOKUP($P48,[1]BN2_1!$A:$AC,7,0)),0,VLOOKUP($P48,[1]BN2_1!$A:$AC,7,0))</f>
        <v>8.2784828000000008</v>
      </c>
      <c r="E48" s="25">
        <f>IF(ISERROR(VLOOKUP($P48,[1]BN2_1!$A:$AC,8,0)),0,VLOOKUP($P48,[1]BN2_1!$A:$AC,8,0))</f>
        <v>79.068705210000005</v>
      </c>
      <c r="F48" s="26">
        <f t="shared" si="0"/>
        <v>52.195181098526213</v>
      </c>
      <c r="G48" s="33">
        <f>IF(ISERROR(VLOOKUP($P48,[1]BN2_1!$A:$AC,12,0)),0,VLOOKUP($P48,[1]BN2_1!$A:$AC,12,0))</f>
        <v>30.3291</v>
      </c>
      <c r="H48" s="34">
        <f>IF(ISERROR(VLOOKUP($P48,[1]BN2_1!$A:$AC,16,0)),0,VLOOKUP($P48,[1]BN2_1!$A:$AC,16,0))</f>
        <v>26.02</v>
      </c>
      <c r="I48" s="35">
        <f>IF(ISERROR(VLOOKUP($P48,[1]BN2_1!$A:$AC,17,0)),0,VLOOKUP($P48,[1]BN2_1!$A:$AC,17,0))</f>
        <v>0.47698960000000001</v>
      </c>
      <c r="J48" s="36">
        <f t="shared" si="1"/>
        <v>1.5727126752854519</v>
      </c>
      <c r="K48" s="23">
        <f t="shared" si="2"/>
        <v>181.81570000000002</v>
      </c>
      <c r="L48" s="24">
        <f>IF(ISERROR(VLOOKUP($P48,[1]BN2_1!$A:$U,21,0)),0,VLOOKUP($P48,[1]BN2_1!$A:$U,21,0))</f>
        <v>181.81569999999999</v>
      </c>
      <c r="M48" s="24">
        <f t="shared" si="3"/>
        <v>34.298482800000002</v>
      </c>
      <c r="N48" s="27">
        <f t="shared" si="3"/>
        <v>79.545694810000001</v>
      </c>
      <c r="O48" s="29">
        <f t="shared" si="4"/>
        <v>43.750729342955523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กรมประชาสัมพันธ์</v>
      </c>
      <c r="C49" s="23">
        <f>IF(ISERROR(VLOOKUP($P49,[1]BN2_1!$A:$AC,3,0)),0,VLOOKUP($P49,[1]BN2_1!$A:$AC,3,0))</f>
        <v>2016.3058000000001</v>
      </c>
      <c r="D49" s="24">
        <f>IF(ISERROR(VLOOKUP($P49,[1]BN2_1!$A:$AC,7,0)),0,VLOOKUP($P49,[1]BN2_1!$A:$AC,7,0))</f>
        <v>100.25759135</v>
      </c>
      <c r="E49" s="25">
        <f>IF(ISERROR(VLOOKUP($P49,[1]BN2_1!$A:$AC,8,0)),0,VLOOKUP($P49,[1]BN2_1!$A:$AC,8,0))</f>
        <v>1130.4829066499999</v>
      </c>
      <c r="F49" s="26">
        <f t="shared" si="0"/>
        <v>56.067036391503699</v>
      </c>
      <c r="G49" s="33">
        <f>IF(ISERROR(VLOOKUP($P49,[1]BN2_1!$A:$AC,12,0)),0,VLOOKUP($P49,[1]BN2_1!$A:$AC,12,0))</f>
        <v>565.80999999999995</v>
      </c>
      <c r="H49" s="34">
        <f>IF(ISERROR(VLOOKUP($P49,[1]BN2_1!$A:$AC,16,0)),0,VLOOKUP($P49,[1]BN2_1!$A:$AC,16,0))</f>
        <v>284.58088229999998</v>
      </c>
      <c r="I49" s="35">
        <f>IF(ISERROR(VLOOKUP($P49,[1]BN2_1!$A:$AC,17,0)),0,VLOOKUP($P49,[1]BN2_1!$A:$AC,17,0))</f>
        <v>19.449565700000001</v>
      </c>
      <c r="J49" s="36">
        <f t="shared" si="1"/>
        <v>3.4374729502836647</v>
      </c>
      <c r="K49" s="23">
        <f t="shared" si="2"/>
        <v>2582.1158</v>
      </c>
      <c r="L49" s="24">
        <f>IF(ISERROR(VLOOKUP($P49,[1]BN2_1!$A:$U,21,0)),0,VLOOKUP($P49,[1]BN2_1!$A:$U,21,0))</f>
        <v>2582.1158</v>
      </c>
      <c r="M49" s="24">
        <f t="shared" si="3"/>
        <v>384.83847364999997</v>
      </c>
      <c r="N49" s="27">
        <f t="shared" si="3"/>
        <v>1149.9324723499999</v>
      </c>
      <c r="O49" s="29">
        <f t="shared" si="4"/>
        <v>44.534504314252672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กรมทางหลวง</v>
      </c>
      <c r="C50" s="23">
        <f>IF(ISERROR(VLOOKUP($P50,[1]BN2_1!$A:$AC,3,0)),0,VLOOKUP($P50,[1]BN2_1!$A:$AC,3,0))</f>
        <v>5902.9265856299999</v>
      </c>
      <c r="D50" s="24">
        <f>IF(ISERROR(VLOOKUP($P50,[1]BN2_1!$A:$AC,7,0)),0,VLOOKUP($P50,[1]BN2_1!$A:$AC,7,0))</f>
        <v>64.980814609999996</v>
      </c>
      <c r="E50" s="25">
        <f>IF(ISERROR(VLOOKUP($P50,[1]BN2_1!$A:$AC,8,0)),0,VLOOKUP($P50,[1]BN2_1!$A:$AC,8,0))</f>
        <v>3768.70048275</v>
      </c>
      <c r="F50" s="26">
        <f t="shared" si="0"/>
        <v>63.844610433144645</v>
      </c>
      <c r="G50" s="33">
        <f>IF(ISERROR(VLOOKUP($P50,[1]BN2_1!$A:$AC,12,0)),0,VLOOKUP($P50,[1]BN2_1!$A:$AC,12,0))</f>
        <v>120043.99871437</v>
      </c>
      <c r="H50" s="34">
        <f>IF(ISERROR(VLOOKUP($P50,[1]BN2_1!$A:$AC,16,0)),0,VLOOKUP($P50,[1]BN2_1!$A:$AC,16,0))</f>
        <v>45893.54023572</v>
      </c>
      <c r="I50" s="35">
        <f>IF(ISERROR(VLOOKUP($P50,[1]BN2_1!$A:$AC,17,0)),0,VLOOKUP($P50,[1]BN2_1!$A:$AC,17,0))</f>
        <v>52696.419633780002</v>
      </c>
      <c r="J50" s="36">
        <f t="shared" si="1"/>
        <v>43.897587716287831</v>
      </c>
      <c r="K50" s="23">
        <f t="shared" si="2"/>
        <v>125946.9253</v>
      </c>
      <c r="L50" s="24">
        <f>IF(ISERROR(VLOOKUP($P50,[1]BN2_1!$A:$U,21,0)),0,VLOOKUP($P50,[1]BN2_1!$A:$U,21,0))</f>
        <v>125946.9253</v>
      </c>
      <c r="M50" s="24">
        <f t="shared" si="3"/>
        <v>45958.521050329997</v>
      </c>
      <c r="N50" s="27">
        <f t="shared" si="3"/>
        <v>56465.120116530001</v>
      </c>
      <c r="O50" s="29">
        <f t="shared" si="4"/>
        <v>44.832472076656558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กรมการพัฒนาชุมชน</v>
      </c>
      <c r="C51" s="23">
        <f>IF(ISERROR(VLOOKUP($P51,[1]BN2_1!$A:$AC,3,0)),0,VLOOKUP($P51,[1]BN2_1!$A:$AC,3,0))</f>
        <v>5294.1253999999999</v>
      </c>
      <c r="D51" s="24">
        <f>IF(ISERROR(VLOOKUP($P51,[1]BN2_1!$A:$AC,7,0)),0,VLOOKUP($P51,[1]BN2_1!$A:$AC,7,0))</f>
        <v>88.613915340000005</v>
      </c>
      <c r="E51" s="25">
        <f>IF(ISERROR(VLOOKUP($P51,[1]BN2_1!$A:$AC,8,0)),0,VLOOKUP($P51,[1]BN2_1!$A:$AC,8,0))</f>
        <v>2701.9494036199999</v>
      </c>
      <c r="F51" s="26">
        <f t="shared" si="0"/>
        <v>51.036747327896691</v>
      </c>
      <c r="G51" s="33">
        <f>IF(ISERROR(VLOOKUP($P51,[1]BN2_1!$A:$AC,12,0)),0,VLOOKUP($P51,[1]BN2_1!$A:$AC,12,0))</f>
        <v>863.98260000000005</v>
      </c>
      <c r="H51" s="34">
        <f>IF(ISERROR(VLOOKUP($P51,[1]BN2_1!$A:$AC,16,0)),0,VLOOKUP($P51,[1]BN2_1!$A:$AC,16,0))</f>
        <v>473.76090076000003</v>
      </c>
      <c r="I51" s="35">
        <f>IF(ISERROR(VLOOKUP($P51,[1]BN2_1!$A:$AC,17,0)),0,VLOOKUP($P51,[1]BN2_1!$A:$AC,17,0))</f>
        <v>68.857942780000002</v>
      </c>
      <c r="J51" s="36">
        <f t="shared" si="1"/>
        <v>7.9698298067576818</v>
      </c>
      <c r="K51" s="23">
        <f t="shared" si="2"/>
        <v>6158.1080000000002</v>
      </c>
      <c r="L51" s="24">
        <f>IF(ISERROR(VLOOKUP($P51,[1]BN2_1!$A:$U,21,0)),0,VLOOKUP($P51,[1]BN2_1!$A:$U,21,0))</f>
        <v>6158.1080000000002</v>
      </c>
      <c r="M51" s="24">
        <f t="shared" si="3"/>
        <v>562.37481610000009</v>
      </c>
      <c r="N51" s="27">
        <f t="shared" si="3"/>
        <v>2770.8073463999999</v>
      </c>
      <c r="O51" s="29">
        <f t="shared" si="4"/>
        <v>44.994458466788821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กรมการศาสนา</v>
      </c>
      <c r="C52" s="23">
        <f>IF(ISERROR(VLOOKUP($P52,[1]BN2_1!$A:$AC,3,0)),0,VLOOKUP($P52,[1]BN2_1!$A:$AC,3,0))</f>
        <v>397.52499999999998</v>
      </c>
      <c r="D52" s="24">
        <f>IF(ISERROR(VLOOKUP($P52,[1]BN2_1!$A:$AC,7,0)),0,VLOOKUP($P52,[1]BN2_1!$A:$AC,7,0))</f>
        <v>6.7257224600000001</v>
      </c>
      <c r="E52" s="25">
        <f>IF(ISERROR(VLOOKUP($P52,[1]BN2_1!$A:$AC,8,0)),0,VLOOKUP($P52,[1]BN2_1!$A:$AC,8,0))</f>
        <v>178.68769979999999</v>
      </c>
      <c r="F52" s="26">
        <f t="shared" si="0"/>
        <v>44.950053405446198</v>
      </c>
      <c r="G52" s="33">
        <f>IF(ISERROR(VLOOKUP($P52,[1]BN2_1!$A:$AC,12,0)),0,VLOOKUP($P52,[1]BN2_1!$A:$AC,12,0))</f>
        <v>1.601</v>
      </c>
      <c r="H52" s="34">
        <f>IF(ISERROR(VLOOKUP($P52,[1]BN2_1!$A:$AC,16,0)),0,VLOOKUP($P52,[1]BN2_1!$A:$AC,16,0))</f>
        <v>0.39589999999999997</v>
      </c>
      <c r="I52" s="35">
        <f>IF(ISERROR(VLOOKUP($P52,[1]BN2_1!$A:$AC,17,0)),0,VLOOKUP($P52,[1]BN2_1!$A:$AC,17,0))</f>
        <v>1.20066725</v>
      </c>
      <c r="J52" s="36">
        <f t="shared" si="1"/>
        <v>74.994831355402866</v>
      </c>
      <c r="K52" s="23">
        <f t="shared" si="2"/>
        <v>399.12599999999998</v>
      </c>
      <c r="L52" s="24">
        <f>IF(ISERROR(VLOOKUP($P52,[1]BN2_1!$A:$U,21,0)),0,VLOOKUP($P52,[1]BN2_1!$A:$U,21,0))</f>
        <v>399.12599999999998</v>
      </c>
      <c r="M52" s="24">
        <f t="shared" si="3"/>
        <v>7.1216224600000002</v>
      </c>
      <c r="N52" s="27">
        <f t="shared" si="3"/>
        <v>179.88836705</v>
      </c>
      <c r="O52" s="29">
        <f t="shared" si="4"/>
        <v>45.070570960047704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กรมส่งเสริมอุตสาหกรรม</v>
      </c>
      <c r="C53" s="23">
        <f>IF(ISERROR(VLOOKUP($P53,[1]BN2_1!$A:$AC,3,0)),0,VLOOKUP($P53,[1]BN2_1!$A:$AC,3,0))</f>
        <v>1082.7496000000001</v>
      </c>
      <c r="D53" s="24">
        <f>IF(ISERROR(VLOOKUP($P53,[1]BN2_1!$A:$AC,7,0)),0,VLOOKUP($P53,[1]BN2_1!$A:$AC,7,0))</f>
        <v>149.67031047</v>
      </c>
      <c r="E53" s="25">
        <f>IF(ISERROR(VLOOKUP($P53,[1]BN2_1!$A:$AC,8,0)),0,VLOOKUP($P53,[1]BN2_1!$A:$AC,8,0))</f>
        <v>490.29879807999998</v>
      </c>
      <c r="F53" s="26">
        <f t="shared" si="0"/>
        <v>45.282750331193839</v>
      </c>
      <c r="G53" s="33">
        <f>IF(ISERROR(VLOOKUP($P53,[1]BN2_1!$A:$AC,12,0)),0,VLOOKUP($P53,[1]BN2_1!$A:$AC,12,0))</f>
        <v>60.630200000000002</v>
      </c>
      <c r="H53" s="34">
        <f>IF(ISERROR(VLOOKUP($P53,[1]BN2_1!$A:$AC,16,0)),0,VLOOKUP($P53,[1]BN2_1!$A:$AC,16,0))</f>
        <v>9.3991726999999994</v>
      </c>
      <c r="I53" s="35">
        <f>IF(ISERROR(VLOOKUP($P53,[1]BN2_1!$A:$AC,17,0)),0,VLOOKUP($P53,[1]BN2_1!$A:$AC,17,0))</f>
        <v>29.177089670000001</v>
      </c>
      <c r="J53" s="36">
        <f t="shared" si="1"/>
        <v>48.123030552430968</v>
      </c>
      <c r="K53" s="23">
        <f t="shared" si="2"/>
        <v>1143.3798000000002</v>
      </c>
      <c r="L53" s="24">
        <f>IF(ISERROR(VLOOKUP($P53,[1]BN2_1!$A:$U,21,0)),0,VLOOKUP($P53,[1]BN2_1!$A:$U,21,0))</f>
        <v>1143.3797999999999</v>
      </c>
      <c r="M53" s="24">
        <f t="shared" si="3"/>
        <v>159.06948317000001</v>
      </c>
      <c r="N53" s="27">
        <f t="shared" si="3"/>
        <v>519.47588774999997</v>
      </c>
      <c r="O53" s="29">
        <f t="shared" si="4"/>
        <v>45.433362365681106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มหาวิทยาลัยราชภัฏสุรินทร์</v>
      </c>
      <c r="C54" s="23">
        <f>IF(ISERROR(VLOOKUP($P54,[1]BN2_1!$A:$AC,3,0)),0,VLOOKUP($P54,[1]BN2_1!$A:$AC,3,0))</f>
        <v>351.471474</v>
      </c>
      <c r="D54" s="24">
        <f>IF(ISERROR(VLOOKUP($P54,[1]BN2_1!$A:$AC,7,0)),0,VLOOKUP($P54,[1]BN2_1!$A:$AC,7,0))</f>
        <v>1.6824847599999999</v>
      </c>
      <c r="E54" s="25">
        <f>IF(ISERROR(VLOOKUP($P54,[1]BN2_1!$A:$AC,8,0)),0,VLOOKUP($P54,[1]BN2_1!$A:$AC,8,0))</f>
        <v>221.10116675</v>
      </c>
      <c r="F54" s="26">
        <f t="shared" si="0"/>
        <v>62.907286396164267</v>
      </c>
      <c r="G54" s="33">
        <f>IF(ISERROR(VLOOKUP($P54,[1]BN2_1!$A:$AC,12,0)),0,VLOOKUP($P54,[1]BN2_1!$A:$AC,12,0))</f>
        <v>152.08312599999999</v>
      </c>
      <c r="H54" s="34">
        <f>IF(ISERROR(VLOOKUP($P54,[1]BN2_1!$A:$AC,16,0)),0,VLOOKUP($P54,[1]BN2_1!$A:$AC,16,0))</f>
        <v>115.62311</v>
      </c>
      <c r="I54" s="35">
        <f>IF(ISERROR(VLOOKUP($P54,[1]BN2_1!$A:$AC,17,0)),0,VLOOKUP($P54,[1]BN2_1!$A:$AC,17,0))</f>
        <v>8.0726999999999993</v>
      </c>
      <c r="J54" s="36">
        <f t="shared" si="1"/>
        <v>5.308083948774172</v>
      </c>
      <c r="K54" s="23">
        <f t="shared" si="2"/>
        <v>503.55459999999999</v>
      </c>
      <c r="L54" s="24">
        <f>IF(ISERROR(VLOOKUP($P54,[1]BN2_1!$A:$U,21,0)),0,VLOOKUP($P54,[1]BN2_1!$A:$U,21,0))</f>
        <v>503.55459999999999</v>
      </c>
      <c r="M54" s="24">
        <f t="shared" si="3"/>
        <v>117.30559475999999</v>
      </c>
      <c r="N54" s="27">
        <f t="shared" si="3"/>
        <v>229.17386675</v>
      </c>
      <c r="O54" s="29">
        <f t="shared" si="4"/>
        <v>45.511224949588389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กรมการขนส่งทางราง</v>
      </c>
      <c r="C55" s="23">
        <f>IF(ISERROR(VLOOKUP($P55,[1]BN2_1!$A:$AC,3,0)),0,VLOOKUP($P55,[1]BN2_1!$A:$AC,3,0))</f>
        <v>83.162800000000004</v>
      </c>
      <c r="D55" s="24">
        <f>IF(ISERROR(VLOOKUP($P55,[1]BN2_1!$A:$AC,7,0)),0,VLOOKUP($P55,[1]BN2_1!$A:$AC,7,0))</f>
        <v>7.8950870000000002</v>
      </c>
      <c r="E55" s="25">
        <f>IF(ISERROR(VLOOKUP($P55,[1]BN2_1!$A:$AC,8,0)),0,VLOOKUP($P55,[1]BN2_1!$A:$AC,8,0))</f>
        <v>54.943721459999999</v>
      </c>
      <c r="F55" s="26">
        <f t="shared" si="0"/>
        <v>66.067666624981356</v>
      </c>
      <c r="G55" s="33">
        <f>IF(ISERROR(VLOOKUP($P55,[1]BN2_1!$A:$AC,12,0)),0,VLOOKUP($P55,[1]BN2_1!$A:$AC,12,0))</f>
        <v>37.249600000000001</v>
      </c>
      <c r="H55" s="34">
        <f>IF(ISERROR(VLOOKUP($P55,[1]BN2_1!$A:$AC,16,0)),0,VLOOKUP($P55,[1]BN2_1!$A:$AC,16,0))</f>
        <v>0</v>
      </c>
      <c r="I55" s="37">
        <f>IF(ISERROR(VLOOKUP($P55,[1]BN2_1!$A:$AC,17,0)),0,VLOOKUP($P55,[1]BN2_1!$A:$AC,17,0))</f>
        <v>0</v>
      </c>
      <c r="J55" s="38">
        <f t="shared" si="1"/>
        <v>0</v>
      </c>
      <c r="K55" s="23">
        <f t="shared" si="2"/>
        <v>120.41240000000001</v>
      </c>
      <c r="L55" s="24">
        <f>IF(ISERROR(VLOOKUP($P55,[1]BN2_1!$A:$U,21,0)),0,VLOOKUP($P55,[1]BN2_1!$A:$U,21,0))</f>
        <v>120.41240000000001</v>
      </c>
      <c r="M55" s="24">
        <f t="shared" si="3"/>
        <v>7.8950870000000002</v>
      </c>
      <c r="N55" s="25">
        <f t="shared" si="3"/>
        <v>54.943721459999999</v>
      </c>
      <c r="O55" s="29">
        <f t="shared" si="4"/>
        <v>45.629620753344334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สำนักงานเลขาธิการสภา</v>
      </c>
      <c r="C56" s="23">
        <f>IF(ISERROR(VLOOKUP($P56,[1]BN2_1!$A:$AC,3,0)),0,VLOOKUP($P56,[1]BN2_1!$A:$AC,3,0))</f>
        <v>4148.7936311000003</v>
      </c>
      <c r="D56" s="24">
        <f>IF(ISERROR(VLOOKUP($P56,[1]BN2_1!$A:$AC,7,0)),0,VLOOKUP($P56,[1]BN2_1!$A:$AC,7,0))</f>
        <v>69.532911499999997</v>
      </c>
      <c r="E56" s="25">
        <f>IF(ISERROR(VLOOKUP($P56,[1]BN2_1!$A:$AC,8,0)),0,VLOOKUP($P56,[1]BN2_1!$A:$AC,8,0))</f>
        <v>2323.3133755600002</v>
      </c>
      <c r="F56" s="26">
        <f t="shared" si="0"/>
        <v>55.999733468160059</v>
      </c>
      <c r="G56" s="33">
        <f>IF(ISERROR(VLOOKUP($P56,[1]BN2_1!$A:$AC,12,0)),0,VLOOKUP($P56,[1]BN2_1!$A:$AC,12,0))</f>
        <v>3331.1348689000001</v>
      </c>
      <c r="H56" s="34">
        <f>IF(ISERROR(VLOOKUP($P56,[1]BN2_1!$A:$AC,16,0)),0,VLOOKUP($P56,[1]BN2_1!$A:$AC,16,0))</f>
        <v>283.01952899999998</v>
      </c>
      <c r="I56" s="35">
        <f>IF(ISERROR(VLOOKUP($P56,[1]BN2_1!$A:$AC,17,0)),0,VLOOKUP($P56,[1]BN2_1!$A:$AC,17,0))</f>
        <v>1091.0495429299999</v>
      </c>
      <c r="J56" s="36">
        <f t="shared" si="1"/>
        <v>32.753088237771763</v>
      </c>
      <c r="K56" s="23">
        <f t="shared" si="2"/>
        <v>7479.9285</v>
      </c>
      <c r="L56" s="24">
        <f>IF(ISERROR(VLOOKUP($P56,[1]BN2_1!$A:$U,21,0)),0,VLOOKUP($P56,[1]BN2_1!$A:$U,21,0))</f>
        <v>7479.9285</v>
      </c>
      <c r="M56" s="24">
        <f t="shared" si="3"/>
        <v>352.55244049999999</v>
      </c>
      <c r="N56" s="27">
        <f t="shared" si="3"/>
        <v>3414.3629184900001</v>
      </c>
      <c r="O56" s="29">
        <f t="shared" si="4"/>
        <v>45.64699941302915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กรมกิจการสตรีและสถาบันครอบครัว</v>
      </c>
      <c r="C57" s="23">
        <f>IF(ISERROR(VLOOKUP($P57,[1]BN2_1!$A:$AC,3,0)),0,VLOOKUP($P57,[1]BN2_1!$A:$AC,3,0))</f>
        <v>611.26885600000003</v>
      </c>
      <c r="D57" s="24">
        <f>IF(ISERROR(VLOOKUP($P57,[1]BN2_1!$A:$AC,7,0)),0,VLOOKUP($P57,[1]BN2_1!$A:$AC,7,0))</f>
        <v>11.091148629999999</v>
      </c>
      <c r="E57" s="25">
        <f>IF(ISERROR(VLOOKUP($P57,[1]BN2_1!$A:$AC,8,0)),0,VLOOKUP($P57,[1]BN2_1!$A:$AC,8,0))</f>
        <v>275.12469216</v>
      </c>
      <c r="F57" s="26">
        <f t="shared" si="0"/>
        <v>45.008786143686663</v>
      </c>
      <c r="G57" s="33">
        <f>IF(ISERROR(VLOOKUP($P57,[1]BN2_1!$A:$AC,12,0)),0,VLOOKUP($P57,[1]BN2_1!$A:$AC,12,0))</f>
        <v>32.202343999999997</v>
      </c>
      <c r="H57" s="34">
        <f>IF(ISERROR(VLOOKUP($P57,[1]BN2_1!$A:$AC,16,0)),0,VLOOKUP($P57,[1]BN2_1!$A:$AC,16,0))</f>
        <v>10.33014</v>
      </c>
      <c r="I57" s="35">
        <f>IF(ISERROR(VLOOKUP($P57,[1]BN2_1!$A:$AC,17,0)),0,VLOOKUP($P57,[1]BN2_1!$A:$AC,17,0))</f>
        <v>18.882167299999999</v>
      </c>
      <c r="J57" s="36">
        <f t="shared" si="1"/>
        <v>58.636002708374278</v>
      </c>
      <c r="K57" s="23">
        <f t="shared" si="2"/>
        <v>643.47120000000007</v>
      </c>
      <c r="L57" s="24">
        <f>IF(ISERROR(VLOOKUP($P57,[1]BN2_1!$A:$U,21,0)),0,VLOOKUP($P57,[1]BN2_1!$A:$U,21,0))</f>
        <v>643.47119999999995</v>
      </c>
      <c r="M57" s="24">
        <f t="shared" si="3"/>
        <v>21.421288629999999</v>
      </c>
      <c r="N57" s="27">
        <f t="shared" si="3"/>
        <v>294.00685945999999</v>
      </c>
      <c r="O57" s="29">
        <f t="shared" si="4"/>
        <v>45.690756549788084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กรมส่งเสริมคุณภาพสิ่งแวดล้อม</v>
      </c>
      <c r="C58" s="23">
        <f>IF(ISERROR(VLOOKUP($P58,[1]BN2_1!$A:$AC,3,0)),0,VLOOKUP($P58,[1]BN2_1!$A:$AC,3,0))</f>
        <v>503.59</v>
      </c>
      <c r="D58" s="24">
        <f>IF(ISERROR(VLOOKUP($P58,[1]BN2_1!$A:$AC,7,0)),0,VLOOKUP($P58,[1]BN2_1!$A:$AC,7,0))</f>
        <v>86.184743810000001</v>
      </c>
      <c r="E58" s="25">
        <f>IF(ISERROR(VLOOKUP($P58,[1]BN2_1!$A:$AC,8,0)),0,VLOOKUP($P58,[1]BN2_1!$A:$AC,8,0))</f>
        <v>243.09473869999999</v>
      </c>
      <c r="F58" s="26">
        <f t="shared" si="0"/>
        <v>48.272352250838978</v>
      </c>
      <c r="G58" s="33">
        <f>IF(ISERROR(VLOOKUP($P58,[1]BN2_1!$A:$AC,12,0)),0,VLOOKUP($P58,[1]BN2_1!$A:$AC,12,0))</f>
        <v>43.671500000000002</v>
      </c>
      <c r="H58" s="34">
        <f>IF(ISERROR(VLOOKUP($P58,[1]BN2_1!$A:$AC,16,0)),0,VLOOKUP($P58,[1]BN2_1!$A:$AC,16,0))</f>
        <v>18.034034999999999</v>
      </c>
      <c r="I58" s="35">
        <f>IF(ISERROR(VLOOKUP($P58,[1]BN2_1!$A:$AC,17,0)),0,VLOOKUP($P58,[1]BN2_1!$A:$AC,17,0))</f>
        <v>8.3271867999999998</v>
      </c>
      <c r="J58" s="36">
        <f t="shared" si="1"/>
        <v>19.067782878994308</v>
      </c>
      <c r="K58" s="23">
        <f t="shared" si="2"/>
        <v>547.26149999999996</v>
      </c>
      <c r="L58" s="24">
        <f>IF(ISERROR(VLOOKUP($P58,[1]BN2_1!$A:$U,21,0)),0,VLOOKUP($P58,[1]BN2_1!$A:$U,21,0))</f>
        <v>547.26149999999996</v>
      </c>
      <c r="M58" s="24">
        <f t="shared" si="3"/>
        <v>104.21877881</v>
      </c>
      <c r="N58" s="27">
        <f t="shared" si="3"/>
        <v>251.42192549999999</v>
      </c>
      <c r="O58" s="29">
        <f t="shared" si="4"/>
        <v>45.941825891278668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มหาวิทยาลัยกาฬสินธุ์</v>
      </c>
      <c r="C59" s="23">
        <f>IF(ISERROR(VLOOKUP($P59,[1]BN2_1!$A:$AC,3,0)),0,VLOOKUP($P59,[1]BN2_1!$A:$AC,3,0))</f>
        <v>284.50980850000002</v>
      </c>
      <c r="D59" s="24">
        <f>IF(ISERROR(VLOOKUP($P59,[1]BN2_1!$A:$AC,7,0)),0,VLOOKUP($P59,[1]BN2_1!$A:$AC,7,0))</f>
        <v>0.86096433999999999</v>
      </c>
      <c r="E59" s="25">
        <f>IF(ISERROR(VLOOKUP($P59,[1]BN2_1!$A:$AC,8,0)),0,VLOOKUP($P59,[1]BN2_1!$A:$AC,8,0))</f>
        <v>178.04628337</v>
      </c>
      <c r="F59" s="26">
        <f t="shared" si="0"/>
        <v>62.580015890735098</v>
      </c>
      <c r="G59" s="33">
        <f>IF(ISERROR(VLOOKUP($P59,[1]BN2_1!$A:$AC,12,0)),0,VLOOKUP($P59,[1]BN2_1!$A:$AC,12,0))</f>
        <v>214.8461915</v>
      </c>
      <c r="H59" s="34">
        <f>IF(ISERROR(VLOOKUP($P59,[1]BN2_1!$A:$AC,16,0)),0,VLOOKUP($P59,[1]BN2_1!$A:$AC,16,0))</f>
        <v>29.196834259999999</v>
      </c>
      <c r="I59" s="35">
        <f>IF(ISERROR(VLOOKUP($P59,[1]BN2_1!$A:$AC,17,0)),0,VLOOKUP($P59,[1]BN2_1!$A:$AC,17,0))</f>
        <v>52.09632715</v>
      </c>
      <c r="J59" s="36">
        <f t="shared" si="1"/>
        <v>24.248196715183568</v>
      </c>
      <c r="K59" s="23">
        <f t="shared" si="2"/>
        <v>499.35599999999999</v>
      </c>
      <c r="L59" s="24">
        <f>IF(ISERROR(VLOOKUP($P59,[1]BN2_1!$A:$U,21,0)),0,VLOOKUP($P59,[1]BN2_1!$A:$U,21,0))</f>
        <v>499.35599999999999</v>
      </c>
      <c r="M59" s="24">
        <f t="shared" si="3"/>
        <v>30.057798599999998</v>
      </c>
      <c r="N59" s="27">
        <f t="shared" si="3"/>
        <v>230.14261052000001</v>
      </c>
      <c r="O59" s="29">
        <f t="shared" si="4"/>
        <v>46.087883297687419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กรมชลประทาน</v>
      </c>
      <c r="C60" s="23">
        <f>IF(ISERROR(VLOOKUP($P60,[1]BN2_1!$A:$AC,3,0)),0,VLOOKUP($P60,[1]BN2_1!$A:$AC,3,0))</f>
        <v>7823.2096601000003</v>
      </c>
      <c r="D60" s="24">
        <f>IF(ISERROR(VLOOKUP($P60,[1]BN2_1!$A:$AC,7,0)),0,VLOOKUP($P60,[1]BN2_1!$A:$AC,7,0))</f>
        <v>215.14828481999999</v>
      </c>
      <c r="E60" s="25">
        <f>IF(ISERROR(VLOOKUP($P60,[1]BN2_1!$A:$AC,8,0)),0,VLOOKUP($P60,[1]BN2_1!$A:$AC,8,0))</f>
        <v>4826.2201755799997</v>
      </c>
      <c r="F60" s="26">
        <f t="shared" si="0"/>
        <v>61.691049904935156</v>
      </c>
      <c r="G60" s="33">
        <f>IF(ISERROR(VLOOKUP($P60,[1]BN2_1!$A:$AC,12,0)),0,VLOOKUP($P60,[1]BN2_1!$A:$AC,12,0))</f>
        <v>66283.768939899994</v>
      </c>
      <c r="H60" s="34">
        <f>IF(ISERROR(VLOOKUP($P60,[1]BN2_1!$A:$AC,16,0)),0,VLOOKUP($P60,[1]BN2_1!$A:$AC,16,0))</f>
        <v>16691.695108029999</v>
      </c>
      <c r="I60" s="35">
        <f>IF(ISERROR(VLOOKUP($P60,[1]BN2_1!$A:$AC,17,0)),0,VLOOKUP($P60,[1]BN2_1!$A:$AC,17,0))</f>
        <v>29585.531477050001</v>
      </c>
      <c r="J60" s="36">
        <f t="shared" si="1"/>
        <v>44.634654833637221</v>
      </c>
      <c r="K60" s="23">
        <f t="shared" si="2"/>
        <v>74106.978599999988</v>
      </c>
      <c r="L60" s="24">
        <f>IF(ISERROR(VLOOKUP($P60,[1]BN2_1!$A:$U,21,0)),0,VLOOKUP($P60,[1]BN2_1!$A:$U,21,0))</f>
        <v>74106.978600000002</v>
      </c>
      <c r="M60" s="24">
        <f t="shared" si="3"/>
        <v>16906.843392849998</v>
      </c>
      <c r="N60" s="27">
        <f t="shared" si="3"/>
        <v>34411.751652630002</v>
      </c>
      <c r="O60" s="29">
        <f t="shared" si="4"/>
        <v>46.435237683040562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สำนักงานคณะกรรมการนโยบายรัฐวิสาหกิจ</v>
      </c>
      <c r="C61" s="23">
        <f>IF(ISERROR(VLOOKUP($P61,[1]BN2_1!$A:$AC,3,0)),0,VLOOKUP($P61,[1]BN2_1!$A:$AC,3,0))</f>
        <v>125.51739999999999</v>
      </c>
      <c r="D61" s="24">
        <f>IF(ISERROR(VLOOKUP($P61,[1]BN2_1!$A:$AC,7,0)),0,VLOOKUP($P61,[1]BN2_1!$A:$AC,7,0))</f>
        <v>21.958733330000001</v>
      </c>
      <c r="E61" s="25">
        <f>IF(ISERROR(VLOOKUP($P61,[1]BN2_1!$A:$AC,8,0)),0,VLOOKUP($P61,[1]BN2_1!$A:$AC,8,0))</f>
        <v>68.009940929999999</v>
      </c>
      <c r="F61" s="26">
        <f t="shared" si="0"/>
        <v>54.183675673651621</v>
      </c>
      <c r="G61" s="33">
        <f>IF(ISERROR(VLOOKUP($P61,[1]BN2_1!$A:$AC,12,0)),0,VLOOKUP($P61,[1]BN2_1!$A:$AC,12,0))</f>
        <v>49.206099999999999</v>
      </c>
      <c r="H61" s="34">
        <f>IF(ISERROR(VLOOKUP($P61,[1]BN2_1!$A:$AC,16,0)),0,VLOOKUP($P61,[1]BN2_1!$A:$AC,16,0))</f>
        <v>35.461557499999998</v>
      </c>
      <c r="I61" s="35">
        <f>IF(ISERROR(VLOOKUP($P61,[1]BN2_1!$A:$AC,17,0)),0,VLOOKUP($P61,[1]BN2_1!$A:$AC,17,0))</f>
        <v>13.3333715</v>
      </c>
      <c r="J61" s="36">
        <f t="shared" si="1"/>
        <v>27.096988991202309</v>
      </c>
      <c r="K61" s="23">
        <f t="shared" si="2"/>
        <v>174.7235</v>
      </c>
      <c r="L61" s="24">
        <f>IF(ISERROR(VLOOKUP($P61,[1]BN2_1!$A:$U,21,0)),0,VLOOKUP($P61,[1]BN2_1!$A:$U,21,0))</f>
        <v>174.7235</v>
      </c>
      <c r="M61" s="24">
        <f t="shared" si="3"/>
        <v>57.420290829999999</v>
      </c>
      <c r="N61" s="27">
        <f t="shared" si="3"/>
        <v>81.343312429999997</v>
      </c>
      <c r="O61" s="29">
        <f t="shared" si="4"/>
        <v>46.555450428820393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กรมทรัพย์สินทางปัญญา</v>
      </c>
      <c r="C62" s="23">
        <f>IF(ISERROR(VLOOKUP($P62,[1]BN2_1!$A:$AC,3,0)),0,VLOOKUP($P62,[1]BN2_1!$A:$AC,3,0))</f>
        <v>321.80280329999999</v>
      </c>
      <c r="D62" s="24">
        <f>IF(ISERROR(VLOOKUP($P62,[1]BN2_1!$A:$AC,7,0)),0,VLOOKUP($P62,[1]BN2_1!$A:$AC,7,0))</f>
        <v>45.697331849999998</v>
      </c>
      <c r="E62" s="25">
        <f>IF(ISERROR(VLOOKUP($P62,[1]BN2_1!$A:$AC,8,0)),0,VLOOKUP($P62,[1]BN2_1!$A:$AC,8,0))</f>
        <v>175.05731628999999</v>
      </c>
      <c r="F62" s="26">
        <f t="shared" si="0"/>
        <v>54.398940747201372</v>
      </c>
      <c r="G62" s="33">
        <f>IF(ISERROR(VLOOKUP($P62,[1]BN2_1!$A:$AC,12,0)),0,VLOOKUP($P62,[1]BN2_1!$A:$AC,12,0))</f>
        <v>67.203396699999999</v>
      </c>
      <c r="H62" s="34">
        <f>IF(ISERROR(VLOOKUP($P62,[1]BN2_1!$A:$AC,16,0)),0,VLOOKUP($P62,[1]BN2_1!$A:$AC,16,0))</f>
        <v>55.56536346</v>
      </c>
      <c r="I62" s="35">
        <f>IF(ISERROR(VLOOKUP($P62,[1]BN2_1!$A:$AC,17,0)),0,VLOOKUP($P62,[1]BN2_1!$A:$AC,17,0))</f>
        <v>6.5465059800000001</v>
      </c>
      <c r="J62" s="36">
        <f t="shared" si="1"/>
        <v>9.7413319883576648</v>
      </c>
      <c r="K62" s="23">
        <f t="shared" si="2"/>
        <v>389.00619999999998</v>
      </c>
      <c r="L62" s="24">
        <f>IF(ISERROR(VLOOKUP($P62,[1]BN2_1!$A:$U,21,0)),0,VLOOKUP($P62,[1]BN2_1!$A:$U,21,0))</f>
        <v>389.00619999999998</v>
      </c>
      <c r="M62" s="24">
        <f t="shared" si="3"/>
        <v>101.26269531</v>
      </c>
      <c r="N62" s="27">
        <f t="shared" si="3"/>
        <v>181.60382226999999</v>
      </c>
      <c r="O62" s="29">
        <f t="shared" si="4"/>
        <v>46.684043151497328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สำนักงานนโยบายและแผนพลังงาน</v>
      </c>
      <c r="C63" s="23">
        <f>IF(ISERROR(VLOOKUP($P63,[1]BN2_1!$A:$AC,3,0)),0,VLOOKUP($P63,[1]BN2_1!$A:$AC,3,0))</f>
        <v>121.11239999999999</v>
      </c>
      <c r="D63" s="24">
        <f>IF(ISERROR(VLOOKUP($P63,[1]BN2_1!$A:$AC,7,0)),0,VLOOKUP($P63,[1]BN2_1!$A:$AC,7,0))</f>
        <v>7.7671200100000002</v>
      </c>
      <c r="E63" s="25">
        <f>IF(ISERROR(VLOOKUP($P63,[1]BN2_1!$A:$AC,8,0)),0,VLOOKUP($P63,[1]BN2_1!$A:$AC,8,0))</f>
        <v>57.702491510000002</v>
      </c>
      <c r="F63" s="26">
        <f t="shared" si="0"/>
        <v>47.64375201052907</v>
      </c>
      <c r="G63" s="33">
        <f>IF(ISERROR(VLOOKUP($P63,[1]BN2_1!$A:$AC,12,0)),0,VLOOKUP($P63,[1]BN2_1!$A:$AC,12,0))</f>
        <v>3.4081999999999999</v>
      </c>
      <c r="H63" s="34">
        <f>IF(ISERROR(VLOOKUP($P63,[1]BN2_1!$A:$AC,16,0)),0,VLOOKUP($P63,[1]BN2_1!$A:$AC,16,0))</f>
        <v>2.3862070000000002</v>
      </c>
      <c r="I63" s="35">
        <f>IF(ISERROR(VLOOKUP($P63,[1]BN2_1!$A:$AC,17,0)),0,VLOOKUP($P63,[1]BN2_1!$A:$AC,17,0))</f>
        <v>0.45</v>
      </c>
      <c r="J63" s="36">
        <f t="shared" si="1"/>
        <v>13.203450501731121</v>
      </c>
      <c r="K63" s="23">
        <f t="shared" si="2"/>
        <v>124.52059999999999</v>
      </c>
      <c r="L63" s="24">
        <f>IF(ISERROR(VLOOKUP($P63,[1]BN2_1!$A:$U,21,0)),0,VLOOKUP($P63,[1]BN2_1!$A:$U,21,0))</f>
        <v>124.5206</v>
      </c>
      <c r="M63" s="24">
        <f t="shared" si="3"/>
        <v>10.15332701</v>
      </c>
      <c r="N63" s="27">
        <f t="shared" si="3"/>
        <v>58.152491510000004</v>
      </c>
      <c r="O63" s="29">
        <f t="shared" si="4"/>
        <v>46.701101271596833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กรมการค้าต่างประเทศ</v>
      </c>
      <c r="C64" s="23">
        <f>IF(ISERROR(VLOOKUP($P64,[1]BN2_1!$A:$AC,3,0)),0,VLOOKUP($P64,[1]BN2_1!$A:$AC,3,0))</f>
        <v>344.56143500000002</v>
      </c>
      <c r="D64" s="24">
        <f>IF(ISERROR(VLOOKUP($P64,[1]BN2_1!$A:$AC,7,0)),0,VLOOKUP($P64,[1]BN2_1!$A:$AC,7,0))</f>
        <v>26.596044190000001</v>
      </c>
      <c r="E64" s="25">
        <f>IF(ISERROR(VLOOKUP($P64,[1]BN2_1!$A:$AC,8,0)),0,VLOOKUP($P64,[1]BN2_1!$A:$AC,8,0))</f>
        <v>189.96179746000001</v>
      </c>
      <c r="F64" s="26">
        <f t="shared" si="0"/>
        <v>55.131473857484949</v>
      </c>
      <c r="G64" s="33">
        <f>IF(ISERROR(VLOOKUP($P64,[1]BN2_1!$A:$AC,12,0)),0,VLOOKUP($P64,[1]BN2_1!$A:$AC,12,0))</f>
        <v>64.990264999999994</v>
      </c>
      <c r="H64" s="34">
        <f>IF(ISERROR(VLOOKUP($P64,[1]BN2_1!$A:$AC,16,0)),0,VLOOKUP($P64,[1]BN2_1!$A:$AC,16,0))</f>
        <v>17.82919231</v>
      </c>
      <c r="I64" s="35">
        <f>IF(ISERROR(VLOOKUP($P64,[1]BN2_1!$A:$AC,17,0)),0,VLOOKUP($P64,[1]BN2_1!$A:$AC,17,0))</f>
        <v>1.6573850000000001</v>
      </c>
      <c r="J64" s="36">
        <f t="shared" si="1"/>
        <v>2.5502050191671017</v>
      </c>
      <c r="K64" s="23">
        <f t="shared" si="2"/>
        <v>409.55169999999998</v>
      </c>
      <c r="L64" s="24">
        <f>IF(ISERROR(VLOOKUP($P64,[1]BN2_1!$A:$U,21,0)),0,VLOOKUP($P64,[1]BN2_1!$A:$U,21,0))</f>
        <v>409.55169999999998</v>
      </c>
      <c r="M64" s="24">
        <f t="shared" si="3"/>
        <v>44.425236499999997</v>
      </c>
      <c r="N64" s="27">
        <f t="shared" si="3"/>
        <v>191.61918246000002</v>
      </c>
      <c r="O64" s="29">
        <f t="shared" si="4"/>
        <v>46.787544151324489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กรมทรัพยากรทางทะเลและชายฝั่ง</v>
      </c>
      <c r="C65" s="23">
        <f>IF(ISERROR(VLOOKUP($P65,[1]BN2_1!$A:$AC,3,0)),0,VLOOKUP($P65,[1]BN2_1!$A:$AC,3,0))</f>
        <v>874.95514000000003</v>
      </c>
      <c r="D65" s="24">
        <f>IF(ISERROR(VLOOKUP($P65,[1]BN2_1!$A:$AC,7,0)),0,VLOOKUP($P65,[1]BN2_1!$A:$AC,7,0))</f>
        <v>53.490598769999998</v>
      </c>
      <c r="E65" s="25">
        <f>IF(ISERROR(VLOOKUP($P65,[1]BN2_1!$A:$AC,8,0)),0,VLOOKUP($P65,[1]BN2_1!$A:$AC,8,0))</f>
        <v>508.40884829999999</v>
      </c>
      <c r="F65" s="26">
        <f t="shared" si="0"/>
        <v>58.106847432200922</v>
      </c>
      <c r="G65" s="33">
        <f>IF(ISERROR(VLOOKUP($P65,[1]BN2_1!$A:$AC,12,0)),0,VLOOKUP($P65,[1]BN2_1!$A:$AC,12,0))</f>
        <v>573.10105999999996</v>
      </c>
      <c r="H65" s="34">
        <f>IF(ISERROR(VLOOKUP($P65,[1]BN2_1!$A:$AC,16,0)),0,VLOOKUP($P65,[1]BN2_1!$A:$AC,16,0))</f>
        <v>202.63604429</v>
      </c>
      <c r="I65" s="35">
        <f>IF(ISERROR(VLOOKUP($P65,[1]BN2_1!$A:$AC,17,0)),0,VLOOKUP($P65,[1]BN2_1!$A:$AC,17,0))</f>
        <v>170.05389224000001</v>
      </c>
      <c r="J65" s="36">
        <f t="shared" si="1"/>
        <v>29.672583791766154</v>
      </c>
      <c r="K65" s="23">
        <f t="shared" si="2"/>
        <v>1448.0562</v>
      </c>
      <c r="L65" s="24">
        <f>IF(ISERROR(VLOOKUP($P65,[1]BN2_1!$A:$U,21,0)),0,VLOOKUP($P65,[1]BN2_1!$A:$U,21,0))</f>
        <v>1448.0562</v>
      </c>
      <c r="M65" s="24">
        <f t="shared" si="3"/>
        <v>256.12664305999999</v>
      </c>
      <c r="N65" s="27">
        <f t="shared" si="3"/>
        <v>678.46274054000003</v>
      </c>
      <c r="O65" s="29">
        <f t="shared" si="4"/>
        <v>46.8533431603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มหาวิทยาลัยราชภัฏบุรีรัมย์</v>
      </c>
      <c r="C66" s="23">
        <f>IF(ISERROR(VLOOKUP($P66,[1]BN2_1!$A:$AC,3,0)),0,VLOOKUP($P66,[1]BN2_1!$A:$AC,3,0))</f>
        <v>342.527851</v>
      </c>
      <c r="D66" s="24">
        <f>IF(ISERROR(VLOOKUP($P66,[1]BN2_1!$A:$AC,7,0)),0,VLOOKUP($P66,[1]BN2_1!$A:$AC,7,0))</f>
        <v>2.0318498800000002</v>
      </c>
      <c r="E66" s="25">
        <f>IF(ISERROR(VLOOKUP($P66,[1]BN2_1!$A:$AC,8,0)),0,VLOOKUP($P66,[1]BN2_1!$A:$AC,8,0))</f>
        <v>219.46940986999999</v>
      </c>
      <c r="F66" s="26">
        <f t="shared" si="0"/>
        <v>64.073449568922797</v>
      </c>
      <c r="G66" s="33">
        <f>IF(ISERROR(VLOOKUP($P66,[1]BN2_1!$A:$AC,12,0)),0,VLOOKUP($P66,[1]BN2_1!$A:$AC,12,0))</f>
        <v>153.632249</v>
      </c>
      <c r="H66" s="34">
        <f>IF(ISERROR(VLOOKUP($P66,[1]BN2_1!$A:$AC,16,0)),0,VLOOKUP($P66,[1]BN2_1!$A:$AC,16,0))</f>
        <v>114.74616399999999</v>
      </c>
      <c r="I66" s="35">
        <f>IF(ISERROR(VLOOKUP($P66,[1]BN2_1!$A:$AC,17,0)),0,VLOOKUP($P66,[1]BN2_1!$A:$AC,17,0))</f>
        <v>13.365385</v>
      </c>
      <c r="J66" s="36">
        <f t="shared" si="1"/>
        <v>8.6995960073460878</v>
      </c>
      <c r="K66" s="23">
        <f t="shared" si="2"/>
        <v>496.1601</v>
      </c>
      <c r="L66" s="24">
        <f>IF(ISERROR(VLOOKUP($P66,[1]BN2_1!$A:$U,21,0)),0,VLOOKUP($P66,[1]BN2_1!$A:$U,21,0))</f>
        <v>496.1601</v>
      </c>
      <c r="M66" s="24">
        <f t="shared" si="3"/>
        <v>116.77801387999999</v>
      </c>
      <c r="N66" s="27">
        <f t="shared" si="3"/>
        <v>232.83479487</v>
      </c>
      <c r="O66" s="29">
        <f t="shared" si="4"/>
        <v>46.927351649195494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สำนักงานปลัดสำนักนายกรัฐมนตรี</v>
      </c>
      <c r="C67" s="23">
        <f>IF(ISERROR(VLOOKUP($P67,[1]BN2_1!$A:$AC,3,0)),0,VLOOKUP($P67,[1]BN2_1!$A:$AC,3,0))</f>
        <v>1091.6971358999999</v>
      </c>
      <c r="D67" s="24">
        <f>IF(ISERROR(VLOOKUP($P67,[1]BN2_1!$A:$AC,7,0)),0,VLOOKUP($P67,[1]BN2_1!$A:$AC,7,0))</f>
        <v>42.70125651</v>
      </c>
      <c r="E67" s="25">
        <f>IF(ISERROR(VLOOKUP($P67,[1]BN2_1!$A:$AC,8,0)),0,VLOOKUP($P67,[1]BN2_1!$A:$AC,8,0))</f>
        <v>535.65089992000003</v>
      </c>
      <c r="F67" s="26">
        <f t="shared" si="0"/>
        <v>49.065888542283943</v>
      </c>
      <c r="G67" s="33">
        <f>IF(ISERROR(VLOOKUP($P67,[1]BN2_1!$A:$AC,12,0)),0,VLOOKUP($P67,[1]BN2_1!$A:$AC,12,0))</f>
        <v>753.24576409999997</v>
      </c>
      <c r="H67" s="34">
        <f>IF(ISERROR(VLOOKUP($P67,[1]BN2_1!$A:$AC,16,0)),0,VLOOKUP($P67,[1]BN2_1!$A:$AC,16,0))</f>
        <v>4.9379400000000002</v>
      </c>
      <c r="I67" s="35">
        <f>IF(ISERROR(VLOOKUP($P67,[1]BN2_1!$A:$AC,17,0)),0,VLOOKUP($P67,[1]BN2_1!$A:$AC,17,0))</f>
        <v>330.22577000000001</v>
      </c>
      <c r="J67" s="36">
        <f t="shared" si="1"/>
        <v>43.840375311577546</v>
      </c>
      <c r="K67" s="23">
        <f t="shared" si="2"/>
        <v>1844.9429</v>
      </c>
      <c r="L67" s="24">
        <f>IF(ISERROR(VLOOKUP($P67,[1]BN2_1!$A:$U,21,0)),0,VLOOKUP($P67,[1]BN2_1!$A:$U,21,0))</f>
        <v>1844.9429</v>
      </c>
      <c r="M67" s="24">
        <f t="shared" si="3"/>
        <v>47.639196509999998</v>
      </c>
      <c r="N67" s="27">
        <f t="shared" si="3"/>
        <v>865.87666992000004</v>
      </c>
      <c r="O67" s="29">
        <f t="shared" si="4"/>
        <v>46.932437308493398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มหาวิทยาลัยราชภัฏวไลยอลงกรณ์ในพระบรมราชูปถัมภ์</v>
      </c>
      <c r="C68" s="23">
        <f>IF(ISERROR(VLOOKUP($P68,[1]BN2_1!$A:$AC,3,0)),0,VLOOKUP($P68,[1]BN2_1!$A:$AC,3,0))</f>
        <v>424.13855834999998</v>
      </c>
      <c r="D68" s="24">
        <f>IF(ISERROR(VLOOKUP($P68,[1]BN2_1!$A:$AC,7,0)),0,VLOOKUP($P68,[1]BN2_1!$A:$AC,7,0))</f>
        <v>3.0470489299999999</v>
      </c>
      <c r="E68" s="25">
        <f>IF(ISERROR(VLOOKUP($P68,[1]BN2_1!$A:$AC,8,0)),0,VLOOKUP($P68,[1]BN2_1!$A:$AC,8,0))</f>
        <v>242.43723951000001</v>
      </c>
      <c r="F68" s="26">
        <f t="shared" si="0"/>
        <v>57.159915017662769</v>
      </c>
      <c r="G68" s="33">
        <f>IF(ISERROR(VLOOKUP($P68,[1]BN2_1!$A:$AC,12,0)),0,VLOOKUP($P68,[1]BN2_1!$A:$AC,12,0))</f>
        <v>157.63874164999999</v>
      </c>
      <c r="H68" s="34">
        <f>IF(ISERROR(VLOOKUP($P68,[1]BN2_1!$A:$AC,16,0)),0,VLOOKUP($P68,[1]BN2_1!$A:$AC,16,0))</f>
        <v>100.20867140999999</v>
      </c>
      <c r="I68" s="35">
        <f>IF(ISERROR(VLOOKUP($P68,[1]BN2_1!$A:$AC,17,0)),0,VLOOKUP($P68,[1]BN2_1!$A:$AC,17,0))</f>
        <v>31.07026557</v>
      </c>
      <c r="J68" s="36">
        <f t="shared" si="1"/>
        <v>19.709790401007048</v>
      </c>
      <c r="K68" s="23">
        <f t="shared" si="2"/>
        <v>581.77729999999997</v>
      </c>
      <c r="L68" s="24">
        <f>IF(ISERROR(VLOOKUP($P68,[1]BN2_1!$A:$U,21,0)),0,VLOOKUP($P68,[1]BN2_1!$A:$U,21,0))</f>
        <v>581.77729999999997</v>
      </c>
      <c r="M68" s="24">
        <f t="shared" si="3"/>
        <v>103.25572034</v>
      </c>
      <c r="N68" s="27">
        <f t="shared" si="3"/>
        <v>273.50750507999999</v>
      </c>
      <c r="O68" s="29">
        <f t="shared" si="4"/>
        <v>47.012405791700708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กรมพัฒนาธุรกิจการค้า</v>
      </c>
      <c r="C69" s="23">
        <f>IF(ISERROR(VLOOKUP($P69,[1]BN2_1!$A:$AC,3,0)),0,VLOOKUP($P69,[1]BN2_1!$A:$AC,3,0))</f>
        <v>392.36586199999999</v>
      </c>
      <c r="D69" s="24">
        <f>IF(ISERROR(VLOOKUP($P69,[1]BN2_1!$A:$AC,7,0)),0,VLOOKUP($P69,[1]BN2_1!$A:$AC,7,0))</f>
        <v>67.652446999999995</v>
      </c>
      <c r="E69" s="25">
        <f>IF(ISERROR(VLOOKUP($P69,[1]BN2_1!$A:$AC,8,0)),0,VLOOKUP($P69,[1]BN2_1!$A:$AC,8,0))</f>
        <v>208.33824765</v>
      </c>
      <c r="F69" s="26">
        <f t="shared" si="0"/>
        <v>53.097954696680517</v>
      </c>
      <c r="G69" s="33">
        <f>IF(ISERROR(VLOOKUP($P69,[1]BN2_1!$A:$AC,12,0)),0,VLOOKUP($P69,[1]BN2_1!$A:$AC,12,0))</f>
        <v>184.35003800000001</v>
      </c>
      <c r="H69" s="34">
        <f>IF(ISERROR(VLOOKUP($P69,[1]BN2_1!$A:$AC,16,0)),0,VLOOKUP($P69,[1]BN2_1!$A:$AC,16,0))</f>
        <v>119.326353</v>
      </c>
      <c r="I69" s="35">
        <f>IF(ISERROR(VLOOKUP($P69,[1]BN2_1!$A:$AC,17,0)),0,VLOOKUP($P69,[1]BN2_1!$A:$AC,17,0))</f>
        <v>63.482684999999996</v>
      </c>
      <c r="J69" s="36">
        <f t="shared" si="1"/>
        <v>34.435948963568961</v>
      </c>
      <c r="K69" s="23">
        <f t="shared" si="2"/>
        <v>576.71590000000003</v>
      </c>
      <c r="L69" s="24">
        <f>IF(ISERROR(VLOOKUP($P69,[1]BN2_1!$A:$U,21,0)),0,VLOOKUP($P69,[1]BN2_1!$A:$U,21,0))</f>
        <v>576.71590000000003</v>
      </c>
      <c r="M69" s="24">
        <f t="shared" si="3"/>
        <v>186.97879999999998</v>
      </c>
      <c r="N69" s="27">
        <f t="shared" si="3"/>
        <v>271.82093264999997</v>
      </c>
      <c r="O69" s="29">
        <f t="shared" si="4"/>
        <v>47.132553940336997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สถาบันเทคโนโลยีปทุมวัน</v>
      </c>
      <c r="C70" s="23">
        <f>IF(ISERROR(VLOOKUP($P70,[1]BN2_1!$A:$AC,3,0)),0,VLOOKUP($P70,[1]BN2_1!$A:$AC,3,0))</f>
        <v>151.005</v>
      </c>
      <c r="D70" s="24">
        <f>IF(ISERROR(VLOOKUP($P70,[1]BN2_1!$A:$AC,7,0)),0,VLOOKUP($P70,[1]BN2_1!$A:$AC,7,0))</f>
        <v>8.6081500000000002E-3</v>
      </c>
      <c r="E70" s="25">
        <f>IF(ISERROR(VLOOKUP($P70,[1]BN2_1!$A:$AC,8,0)),0,VLOOKUP($P70,[1]BN2_1!$A:$AC,8,0))</f>
        <v>105.94821253000001</v>
      </c>
      <c r="F70" s="26">
        <f t="shared" ref="F70:F133" si="5">IF(ISERROR(E70/C70*100),0,E70/C70*100)</f>
        <v>70.162055912055905</v>
      </c>
      <c r="G70" s="33">
        <f>IF(ISERROR(VLOOKUP($P70,[1]BN2_1!$A:$AC,12,0)),0,VLOOKUP($P70,[1]BN2_1!$A:$AC,12,0))</f>
        <v>166.4152</v>
      </c>
      <c r="H70" s="34">
        <f>IF(ISERROR(VLOOKUP($P70,[1]BN2_1!$A:$AC,16,0)),0,VLOOKUP($P70,[1]BN2_1!$A:$AC,16,0))</f>
        <v>49.997834830000002</v>
      </c>
      <c r="I70" s="35">
        <f>IF(ISERROR(VLOOKUP($P70,[1]BN2_1!$A:$AC,17,0)),0,VLOOKUP($P70,[1]BN2_1!$A:$AC,17,0))</f>
        <v>43.848925170000001</v>
      </c>
      <c r="J70" s="36">
        <f t="shared" ref="J70:J133" si="6">IF(ISERROR(I70/G70*100),0,I70/G70*100)</f>
        <v>26.349110640133834</v>
      </c>
      <c r="K70" s="23">
        <f t="shared" ref="K70:K133" si="7">C70+G70</f>
        <v>317.42020000000002</v>
      </c>
      <c r="L70" s="24">
        <f>IF(ISERROR(VLOOKUP($P70,[1]BN2_1!$A:$U,21,0)),0,VLOOKUP($P70,[1]BN2_1!$A:$U,21,0))</f>
        <v>317.42020000000002</v>
      </c>
      <c r="M70" s="24">
        <f t="shared" ref="M70:N133" si="8">D70+H70</f>
        <v>50.006442980000003</v>
      </c>
      <c r="N70" s="27">
        <f t="shared" si="8"/>
        <v>149.79713770000001</v>
      </c>
      <c r="O70" s="29">
        <f t="shared" ref="O70:O133" si="9">IF(ISERROR(N70/K70*100),0,N70/K70*100)</f>
        <v>47.192062036379532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หอภาพยนตร์ (องค์การมหาชน)</v>
      </c>
      <c r="C71" s="23">
        <f>IF(ISERROR(VLOOKUP($P71,[1]BN2_1!$A:$AC,3,0)),0,VLOOKUP($P71,[1]BN2_1!$A:$AC,3,0))</f>
        <v>87.135000000000005</v>
      </c>
      <c r="D71" s="24">
        <f>IF(ISERROR(VLOOKUP($P71,[1]BN2_1!$A:$AC,7,0)),0,VLOOKUP($P71,[1]BN2_1!$A:$AC,7,0))</f>
        <v>0</v>
      </c>
      <c r="E71" s="25">
        <f>IF(ISERROR(VLOOKUP($P71,[1]BN2_1!$A:$AC,8,0)),0,VLOOKUP($P71,[1]BN2_1!$A:$AC,8,0))</f>
        <v>22.467400000000001</v>
      </c>
      <c r="F71" s="26">
        <f t="shared" si="5"/>
        <v>25.784587134905607</v>
      </c>
      <c r="G71" s="33">
        <f>IF(ISERROR(VLOOKUP($P71,[1]BN2_1!$A:$AC,12,0)),0,VLOOKUP($P71,[1]BN2_1!$A:$AC,12,0))</f>
        <v>35.5</v>
      </c>
      <c r="H71" s="34">
        <f>IF(ISERROR(VLOOKUP($P71,[1]BN2_1!$A:$AC,16,0)),0,VLOOKUP($P71,[1]BN2_1!$A:$AC,16,0))</f>
        <v>0</v>
      </c>
      <c r="I71" s="35">
        <f>IF(ISERROR(VLOOKUP($P71,[1]BN2_1!$A:$AC,17,0)),0,VLOOKUP($P71,[1]BN2_1!$A:$AC,17,0))</f>
        <v>35.5</v>
      </c>
      <c r="J71" s="36">
        <f t="shared" si="6"/>
        <v>100</v>
      </c>
      <c r="K71" s="23">
        <f t="shared" si="7"/>
        <v>122.63500000000001</v>
      </c>
      <c r="L71" s="24">
        <f>IF(ISERROR(VLOOKUP($P71,[1]BN2_1!$A:$U,21,0)),0,VLOOKUP($P71,[1]BN2_1!$A:$U,21,0))</f>
        <v>122.63500000000001</v>
      </c>
      <c r="M71" s="24">
        <f t="shared" si="8"/>
        <v>0</v>
      </c>
      <c r="N71" s="27">
        <f t="shared" si="8"/>
        <v>57.967399999999998</v>
      </c>
      <c r="O71" s="29">
        <f t="shared" si="9"/>
        <v>47.268235006319564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มหาวิทยาลัยราชภัฏพระนคร</v>
      </c>
      <c r="C72" s="23">
        <f>IF(ISERROR(VLOOKUP($P72,[1]BN2_1!$A:$AC,3,0)),0,VLOOKUP($P72,[1]BN2_1!$A:$AC,3,0))</f>
        <v>448.95659999999998</v>
      </c>
      <c r="D72" s="24">
        <f>IF(ISERROR(VLOOKUP($P72,[1]BN2_1!$A:$AC,7,0)),0,VLOOKUP($P72,[1]BN2_1!$A:$AC,7,0))</f>
        <v>0.1670365</v>
      </c>
      <c r="E72" s="25">
        <f>IF(ISERROR(VLOOKUP($P72,[1]BN2_1!$A:$AC,8,0)),0,VLOOKUP($P72,[1]BN2_1!$A:$AC,8,0))</f>
        <v>258.86520160999999</v>
      </c>
      <c r="F72" s="26">
        <f t="shared" si="5"/>
        <v>57.659293038569871</v>
      </c>
      <c r="G72" s="33">
        <f>IF(ISERROR(VLOOKUP($P72,[1]BN2_1!$A:$AC,12,0)),0,VLOOKUP($P72,[1]BN2_1!$A:$AC,12,0))</f>
        <v>97.9876</v>
      </c>
      <c r="H72" s="34">
        <f>IF(ISERROR(VLOOKUP($P72,[1]BN2_1!$A:$AC,16,0)),0,VLOOKUP($P72,[1]BN2_1!$A:$AC,16,0))</f>
        <v>71.181700000000006</v>
      </c>
      <c r="I72" s="35">
        <f>IF(ISERROR(VLOOKUP($P72,[1]BN2_1!$A:$AC,17,0)),0,VLOOKUP($P72,[1]BN2_1!$A:$AC,17,0))</f>
        <v>0.62150000000000005</v>
      </c>
      <c r="J72" s="36">
        <f t="shared" si="6"/>
        <v>0.63426392727243042</v>
      </c>
      <c r="K72" s="23">
        <f t="shared" si="7"/>
        <v>546.94420000000002</v>
      </c>
      <c r="L72" s="24">
        <f>IF(ISERROR(VLOOKUP($P72,[1]BN2_1!$A:$U,21,0)),0,VLOOKUP($P72,[1]BN2_1!$A:$U,21,0))</f>
        <v>546.94420000000002</v>
      </c>
      <c r="M72" s="24">
        <f t="shared" si="8"/>
        <v>71.348736500000001</v>
      </c>
      <c r="N72" s="27">
        <f t="shared" si="8"/>
        <v>259.48670161000001</v>
      </c>
      <c r="O72" s="29">
        <f t="shared" si="9"/>
        <v>47.442993564974266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สำนักงานนโยบายและแผนการขนส่งและจราจร</v>
      </c>
      <c r="C73" s="23">
        <f>IF(ISERROR(VLOOKUP($P73,[1]BN2_1!$A:$AC,3,0)),0,VLOOKUP($P73,[1]BN2_1!$A:$AC,3,0))</f>
        <v>149.02128279999999</v>
      </c>
      <c r="D73" s="24">
        <f>IF(ISERROR(VLOOKUP($P73,[1]BN2_1!$A:$AC,7,0)),0,VLOOKUP($P73,[1]BN2_1!$A:$AC,7,0))</f>
        <v>4.1924955099999996</v>
      </c>
      <c r="E73" s="25">
        <f>IF(ISERROR(VLOOKUP($P73,[1]BN2_1!$A:$AC,8,0)),0,VLOOKUP($P73,[1]BN2_1!$A:$AC,8,0))</f>
        <v>79.393290930000006</v>
      </c>
      <c r="F73" s="26">
        <f t="shared" si="5"/>
        <v>53.276477989088953</v>
      </c>
      <c r="G73" s="33">
        <f>IF(ISERROR(VLOOKUP($P73,[1]BN2_1!$A:$AC,12,0)),0,VLOOKUP($P73,[1]BN2_1!$A:$AC,12,0))</f>
        <v>105.9801172</v>
      </c>
      <c r="H73" s="34">
        <f>IF(ISERROR(VLOOKUP($P73,[1]BN2_1!$A:$AC,16,0)),0,VLOOKUP($P73,[1]BN2_1!$A:$AC,16,0))</f>
        <v>13.498398</v>
      </c>
      <c r="I73" s="35">
        <f>IF(ISERROR(VLOOKUP($P73,[1]BN2_1!$A:$AC,17,0)),0,VLOOKUP($P73,[1]BN2_1!$A:$AC,17,0))</f>
        <v>41.691676999999999</v>
      </c>
      <c r="J73" s="36">
        <f t="shared" si="6"/>
        <v>39.339149740060861</v>
      </c>
      <c r="K73" s="23">
        <f t="shared" si="7"/>
        <v>255.00139999999999</v>
      </c>
      <c r="L73" s="24">
        <f>IF(ISERROR(VLOOKUP($P73,[1]BN2_1!$A:$U,21,0)),0,VLOOKUP($P73,[1]BN2_1!$A:$U,21,0))</f>
        <v>255.00139999999999</v>
      </c>
      <c r="M73" s="24">
        <f t="shared" si="8"/>
        <v>17.690893509999999</v>
      </c>
      <c r="N73" s="27">
        <f t="shared" si="8"/>
        <v>121.08496793</v>
      </c>
      <c r="O73" s="29">
        <f t="shared" si="9"/>
        <v>47.48404045232693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สำนักงานการวิจัยแห่งชาติ</v>
      </c>
      <c r="C74" s="23">
        <f>IF(ISERROR(VLOOKUP($P74,[1]BN2_1!$A:$AC,3,0)),0,VLOOKUP($P74,[1]BN2_1!$A:$AC,3,0))</f>
        <v>764.32321200000001</v>
      </c>
      <c r="D74" s="24">
        <f>IF(ISERROR(VLOOKUP($P74,[1]BN2_1!$A:$AC,7,0)),0,VLOOKUP($P74,[1]BN2_1!$A:$AC,7,0))</f>
        <v>30.984360420000002</v>
      </c>
      <c r="E74" s="25">
        <f>IF(ISERROR(VLOOKUP($P74,[1]BN2_1!$A:$AC,8,0)),0,VLOOKUP($P74,[1]BN2_1!$A:$AC,8,0))</f>
        <v>373.81364660999998</v>
      </c>
      <c r="F74" s="26">
        <f t="shared" si="5"/>
        <v>48.907797217337418</v>
      </c>
      <c r="G74" s="33">
        <f>IF(ISERROR(VLOOKUP($P74,[1]BN2_1!$A:$AC,12,0)),0,VLOOKUP($P74,[1]BN2_1!$A:$AC,12,0))</f>
        <v>25.574788000000002</v>
      </c>
      <c r="H74" s="34">
        <f>IF(ISERROR(VLOOKUP($P74,[1]BN2_1!$A:$AC,16,0)),0,VLOOKUP($P74,[1]BN2_1!$A:$AC,16,0))</f>
        <v>23.290500000000002</v>
      </c>
      <c r="I74" s="35">
        <f>IF(ISERROR(VLOOKUP($P74,[1]BN2_1!$A:$AC,17,0)),0,VLOOKUP($P74,[1]BN2_1!$A:$AC,17,0))</f>
        <v>2.0468752800000001</v>
      </c>
      <c r="J74" s="36">
        <f t="shared" si="6"/>
        <v>8.0034887483720301</v>
      </c>
      <c r="K74" s="23">
        <f t="shared" si="7"/>
        <v>789.89800000000002</v>
      </c>
      <c r="L74" s="24">
        <f>IF(ISERROR(VLOOKUP($P74,[1]BN2_1!$A:$U,21,0)),0,VLOOKUP($P74,[1]BN2_1!$A:$U,21,0))</f>
        <v>789.89800000000002</v>
      </c>
      <c r="M74" s="24">
        <f t="shared" si="8"/>
        <v>54.274860420000003</v>
      </c>
      <c r="N74" s="27">
        <f t="shared" si="8"/>
        <v>375.86052188999997</v>
      </c>
      <c r="O74" s="29">
        <f t="shared" si="9"/>
        <v>47.583424934611806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มหาวิทยาลัยราชภัฏนครปฐม</v>
      </c>
      <c r="C75" s="23">
        <f>IF(ISERROR(VLOOKUP($P75,[1]BN2_1!$A:$AC,3,0)),0,VLOOKUP($P75,[1]BN2_1!$A:$AC,3,0))</f>
        <v>416.66852705000002</v>
      </c>
      <c r="D75" s="24">
        <f>IF(ISERROR(VLOOKUP($P75,[1]BN2_1!$A:$AC,7,0)),0,VLOOKUP($P75,[1]BN2_1!$A:$AC,7,0))</f>
        <v>3.8122181999999998</v>
      </c>
      <c r="E75" s="25">
        <f>IF(ISERROR(VLOOKUP($P75,[1]BN2_1!$A:$AC,8,0)),0,VLOOKUP($P75,[1]BN2_1!$A:$AC,8,0))</f>
        <v>246.08538754</v>
      </c>
      <c r="F75" s="26">
        <f t="shared" si="5"/>
        <v>59.060229310400949</v>
      </c>
      <c r="G75" s="33">
        <f>IF(ISERROR(VLOOKUP($P75,[1]BN2_1!$A:$AC,12,0)),0,VLOOKUP($P75,[1]BN2_1!$A:$AC,12,0))</f>
        <v>111.63107295</v>
      </c>
      <c r="H75" s="34">
        <f>IF(ISERROR(VLOOKUP($P75,[1]BN2_1!$A:$AC,16,0)),0,VLOOKUP($P75,[1]BN2_1!$A:$AC,16,0))</f>
        <v>46.141365950000001</v>
      </c>
      <c r="I75" s="35">
        <f>IF(ISERROR(VLOOKUP($P75,[1]BN2_1!$A:$AC,17,0)),0,VLOOKUP($P75,[1]BN2_1!$A:$AC,17,0))</f>
        <v>5.7650069999999998</v>
      </c>
      <c r="J75" s="36">
        <f t="shared" si="6"/>
        <v>5.1643389673251363</v>
      </c>
      <c r="K75" s="23">
        <f t="shared" si="7"/>
        <v>528.29960000000005</v>
      </c>
      <c r="L75" s="24">
        <f>IF(ISERROR(VLOOKUP($P75,[1]BN2_1!$A:$U,21,0)),0,VLOOKUP($P75,[1]BN2_1!$A:$U,21,0))</f>
        <v>528.29960000000005</v>
      </c>
      <c r="M75" s="24">
        <f t="shared" si="8"/>
        <v>49.953584149999998</v>
      </c>
      <c r="N75" s="27">
        <f t="shared" si="8"/>
        <v>251.85039454</v>
      </c>
      <c r="O75" s="29">
        <f t="shared" si="9"/>
        <v>47.671888174815955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มหาวิทยาลัยราชภัฏพระนครศรีอยุธยา</v>
      </c>
      <c r="C76" s="23">
        <f>IF(ISERROR(VLOOKUP($P76,[1]BN2_1!$A:$AC,3,0)),0,VLOOKUP($P76,[1]BN2_1!$A:$AC,3,0))</f>
        <v>329.75009999999997</v>
      </c>
      <c r="D76" s="24">
        <f>IF(ISERROR(VLOOKUP($P76,[1]BN2_1!$A:$AC,7,0)),0,VLOOKUP($P76,[1]BN2_1!$A:$AC,7,0))</f>
        <v>0</v>
      </c>
      <c r="E76" s="25">
        <f>IF(ISERROR(VLOOKUP($P76,[1]BN2_1!$A:$AC,8,0)),0,VLOOKUP($P76,[1]BN2_1!$A:$AC,8,0))</f>
        <v>197.58770025000001</v>
      </c>
      <c r="F76" s="26">
        <f t="shared" si="5"/>
        <v>59.920436794408857</v>
      </c>
      <c r="G76" s="33">
        <f>IF(ISERROR(VLOOKUP($P76,[1]BN2_1!$A:$AC,12,0)),0,VLOOKUP($P76,[1]BN2_1!$A:$AC,12,0))</f>
        <v>97.5411</v>
      </c>
      <c r="H76" s="34">
        <f>IF(ISERROR(VLOOKUP($P76,[1]BN2_1!$A:$AC,16,0)),0,VLOOKUP($P76,[1]BN2_1!$A:$AC,16,0))</f>
        <v>61.197678000000003</v>
      </c>
      <c r="I76" s="35">
        <f>IF(ISERROR(VLOOKUP($P76,[1]BN2_1!$A:$AC,17,0)),0,VLOOKUP($P76,[1]BN2_1!$A:$AC,17,0))</f>
        <v>6.7637729999999996</v>
      </c>
      <c r="J76" s="36">
        <f t="shared" si="6"/>
        <v>6.9342800111952805</v>
      </c>
      <c r="K76" s="23">
        <f t="shared" si="7"/>
        <v>427.2912</v>
      </c>
      <c r="L76" s="24">
        <f>IF(ISERROR(VLOOKUP($P76,[1]BN2_1!$A:$U,21,0)),0,VLOOKUP($P76,[1]BN2_1!$A:$U,21,0))</f>
        <v>427.2912</v>
      </c>
      <c r="M76" s="24">
        <f t="shared" si="8"/>
        <v>61.197678000000003</v>
      </c>
      <c r="N76" s="27">
        <f t="shared" si="8"/>
        <v>204.35147325</v>
      </c>
      <c r="O76" s="29">
        <f t="shared" si="9"/>
        <v>47.824872885282915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มหาวิทยาลัยราชภัฏนครศรีธรรมราช</v>
      </c>
      <c r="C77" s="23">
        <f>IF(ISERROR(VLOOKUP($P77,[1]BN2_1!$A:$AC,3,0)),0,VLOOKUP($P77,[1]BN2_1!$A:$AC,3,0))</f>
        <v>338.85509999999999</v>
      </c>
      <c r="D77" s="24">
        <f>IF(ISERROR(VLOOKUP($P77,[1]BN2_1!$A:$AC,7,0)),0,VLOOKUP($P77,[1]BN2_1!$A:$AC,7,0))</f>
        <v>9.9599999999999994E-2</v>
      </c>
      <c r="E77" s="25">
        <f>IF(ISERROR(VLOOKUP($P77,[1]BN2_1!$A:$AC,8,0)),0,VLOOKUP($P77,[1]BN2_1!$A:$AC,8,0))</f>
        <v>212.61156363000001</v>
      </c>
      <c r="F77" s="26">
        <f t="shared" si="5"/>
        <v>62.744094342980226</v>
      </c>
      <c r="G77" s="33">
        <f>IF(ISERROR(VLOOKUP($P77,[1]BN2_1!$A:$AC,12,0)),0,VLOOKUP($P77,[1]BN2_1!$A:$AC,12,0))</f>
        <v>132.05959999999999</v>
      </c>
      <c r="H77" s="34">
        <f>IF(ISERROR(VLOOKUP($P77,[1]BN2_1!$A:$AC,16,0)),0,VLOOKUP($P77,[1]BN2_1!$A:$AC,16,0))</f>
        <v>42.629309999999997</v>
      </c>
      <c r="I77" s="35">
        <f>IF(ISERROR(VLOOKUP($P77,[1]BN2_1!$A:$AC,17,0)),0,VLOOKUP($P77,[1]BN2_1!$A:$AC,17,0))</f>
        <v>13.023322</v>
      </c>
      <c r="J77" s="36">
        <f t="shared" si="6"/>
        <v>9.8617003231874101</v>
      </c>
      <c r="K77" s="23">
        <f t="shared" si="7"/>
        <v>470.91469999999998</v>
      </c>
      <c r="L77" s="24">
        <f>IF(ISERROR(VLOOKUP($P77,[1]BN2_1!$A:$U,21,0)),0,VLOOKUP($P77,[1]BN2_1!$A:$U,21,0))</f>
        <v>470.91469999999998</v>
      </c>
      <c r="M77" s="24">
        <f t="shared" si="8"/>
        <v>42.728909999999999</v>
      </c>
      <c r="N77" s="27">
        <f t="shared" si="8"/>
        <v>225.63488563000001</v>
      </c>
      <c r="O77" s="29">
        <f t="shared" si="9"/>
        <v>47.914173337549251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กรมการขนส่งทางบก</v>
      </c>
      <c r="C78" s="23">
        <f>IF(ISERROR(VLOOKUP($P78,[1]BN2_1!$A:$AC,3,0)),0,VLOOKUP($P78,[1]BN2_1!$A:$AC,3,0))</f>
        <v>2790.7120839999998</v>
      </c>
      <c r="D78" s="24">
        <f>IF(ISERROR(VLOOKUP($P78,[1]BN2_1!$A:$AC,7,0)),0,VLOOKUP($P78,[1]BN2_1!$A:$AC,7,0))</f>
        <v>21.841468030000001</v>
      </c>
      <c r="E78" s="25">
        <f>IF(ISERROR(VLOOKUP($P78,[1]BN2_1!$A:$AC,8,0)),0,VLOOKUP($P78,[1]BN2_1!$A:$AC,8,0))</f>
        <v>1595.2655452700001</v>
      </c>
      <c r="F78" s="26">
        <f t="shared" si="5"/>
        <v>57.163386879504415</v>
      </c>
      <c r="G78" s="33">
        <f>IF(ISERROR(VLOOKUP($P78,[1]BN2_1!$A:$AC,12,0)),0,VLOOKUP($P78,[1]BN2_1!$A:$AC,12,0))</f>
        <v>911.20341599999995</v>
      </c>
      <c r="H78" s="34">
        <f>IF(ISERROR(VLOOKUP($P78,[1]BN2_1!$A:$AC,16,0)),0,VLOOKUP($P78,[1]BN2_1!$A:$AC,16,0))</f>
        <v>122.99778935000001</v>
      </c>
      <c r="I78" s="35">
        <f>IF(ISERROR(VLOOKUP($P78,[1]BN2_1!$A:$AC,17,0)),0,VLOOKUP($P78,[1]BN2_1!$A:$AC,17,0))</f>
        <v>178.97893741999999</v>
      </c>
      <c r="J78" s="36">
        <f t="shared" si="6"/>
        <v>19.642039776988721</v>
      </c>
      <c r="K78" s="23">
        <f t="shared" si="7"/>
        <v>3701.9154999999996</v>
      </c>
      <c r="L78" s="24">
        <f>IF(ISERROR(VLOOKUP($P78,[1]BN2_1!$A:$U,21,0)),0,VLOOKUP($P78,[1]BN2_1!$A:$U,21,0))</f>
        <v>3701.9155000000001</v>
      </c>
      <c r="M78" s="24">
        <f t="shared" si="8"/>
        <v>144.83925737999999</v>
      </c>
      <c r="N78" s="27">
        <f t="shared" si="8"/>
        <v>1774.24448269</v>
      </c>
      <c r="O78" s="29">
        <f t="shared" si="9"/>
        <v>47.927741265028885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มหาวิทยาลัยราชภัฏราชนครินทร์</v>
      </c>
      <c r="C79" s="23">
        <f>IF(ISERROR(VLOOKUP($P79,[1]BN2_1!$A:$AC,3,0)),0,VLOOKUP($P79,[1]BN2_1!$A:$AC,3,0))</f>
        <v>285.59519999999998</v>
      </c>
      <c r="D79" s="24">
        <f>IF(ISERROR(VLOOKUP($P79,[1]BN2_1!$A:$AC,7,0)),0,VLOOKUP($P79,[1]BN2_1!$A:$AC,7,0))</f>
        <v>0.94413645000000002</v>
      </c>
      <c r="E79" s="25">
        <f>IF(ISERROR(VLOOKUP($P79,[1]BN2_1!$A:$AC,8,0)),0,VLOOKUP($P79,[1]BN2_1!$A:$AC,8,0))</f>
        <v>184.52193242999999</v>
      </c>
      <c r="F79" s="26">
        <f t="shared" si="5"/>
        <v>64.609605634128314</v>
      </c>
      <c r="G79" s="33">
        <f>IF(ISERROR(VLOOKUP($P79,[1]BN2_1!$A:$AC,12,0)),0,VLOOKUP($P79,[1]BN2_1!$A:$AC,12,0))</f>
        <v>106.5052</v>
      </c>
      <c r="H79" s="34">
        <f>IF(ISERROR(VLOOKUP($P79,[1]BN2_1!$A:$AC,16,0)),0,VLOOKUP($P79,[1]BN2_1!$A:$AC,16,0))</f>
        <v>21.968815859999999</v>
      </c>
      <c r="I79" s="35">
        <f>IF(ISERROR(VLOOKUP($P79,[1]BN2_1!$A:$AC,17,0)),0,VLOOKUP($P79,[1]BN2_1!$A:$AC,17,0))</f>
        <v>5.3220000000000001</v>
      </c>
      <c r="J79" s="36">
        <f t="shared" si="6"/>
        <v>4.9969391165877353</v>
      </c>
      <c r="K79" s="23">
        <f t="shared" si="7"/>
        <v>392.10039999999998</v>
      </c>
      <c r="L79" s="24">
        <f>IF(ISERROR(VLOOKUP($P79,[1]BN2_1!$A:$U,21,0)),0,VLOOKUP($P79,[1]BN2_1!$A:$U,21,0))</f>
        <v>392.10039999999998</v>
      </c>
      <c r="M79" s="24">
        <f t="shared" si="8"/>
        <v>22.912952309999998</v>
      </c>
      <c r="N79" s="27">
        <f t="shared" si="8"/>
        <v>189.84393243</v>
      </c>
      <c r="O79" s="29">
        <f t="shared" si="9"/>
        <v>48.417173874344428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กรมวิทยาศาสตร์บริการ</v>
      </c>
      <c r="C80" s="23">
        <f>IF(ISERROR(VLOOKUP($P80,[1]BN2_1!$A:$AC,3,0)),0,VLOOKUP($P80,[1]BN2_1!$A:$AC,3,0))</f>
        <v>313.16050000000001</v>
      </c>
      <c r="D80" s="24">
        <f>IF(ISERROR(VLOOKUP($P80,[1]BN2_1!$A:$AC,7,0)),0,VLOOKUP($P80,[1]BN2_1!$A:$AC,7,0))</f>
        <v>10.055937950000001</v>
      </c>
      <c r="E80" s="25">
        <f>IF(ISERROR(VLOOKUP($P80,[1]BN2_1!$A:$AC,8,0)),0,VLOOKUP($P80,[1]BN2_1!$A:$AC,8,0))</f>
        <v>186.10266679</v>
      </c>
      <c r="F80" s="26">
        <f t="shared" si="5"/>
        <v>59.427247941550732</v>
      </c>
      <c r="G80" s="33">
        <f>IF(ISERROR(VLOOKUP($P80,[1]BN2_1!$A:$AC,12,0)),0,VLOOKUP($P80,[1]BN2_1!$A:$AC,12,0))</f>
        <v>92.081599999999995</v>
      </c>
      <c r="H80" s="34">
        <f>IF(ISERROR(VLOOKUP($P80,[1]BN2_1!$A:$AC,16,0)),0,VLOOKUP($P80,[1]BN2_1!$A:$AC,16,0))</f>
        <v>75.645211290000006</v>
      </c>
      <c r="I80" s="35">
        <f>IF(ISERROR(VLOOKUP($P80,[1]BN2_1!$A:$AC,17,0)),0,VLOOKUP($P80,[1]BN2_1!$A:$AC,17,0))</f>
        <v>11.07963056</v>
      </c>
      <c r="J80" s="36">
        <f t="shared" si="6"/>
        <v>12.032404476029956</v>
      </c>
      <c r="K80" s="23">
        <f t="shared" si="7"/>
        <v>405.24209999999999</v>
      </c>
      <c r="L80" s="24">
        <f>IF(ISERROR(VLOOKUP($P80,[1]BN2_1!$A:$U,21,0)),0,VLOOKUP($P80,[1]BN2_1!$A:$U,21,0))</f>
        <v>405.24209999999999</v>
      </c>
      <c r="M80" s="24">
        <f t="shared" si="8"/>
        <v>85.701149240000007</v>
      </c>
      <c r="N80" s="27">
        <f t="shared" si="8"/>
        <v>197.18229735</v>
      </c>
      <c r="O80" s="29">
        <f t="shared" si="9"/>
        <v>48.65790038843447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กองทัพเรือ</v>
      </c>
      <c r="C81" s="23">
        <f>IF(ISERROR(VLOOKUP($P81,[1]BN2_1!$A:$AC,3,0)),0,VLOOKUP($P81,[1]BN2_1!$A:$AC,3,0))</f>
        <v>32667.445049999998</v>
      </c>
      <c r="D81" s="24">
        <f>IF(ISERROR(VLOOKUP($P81,[1]BN2_1!$A:$AC,7,0)),0,VLOOKUP($P81,[1]BN2_1!$A:$AC,7,0))</f>
        <v>2133.97461075</v>
      </c>
      <c r="E81" s="25">
        <f>IF(ISERROR(VLOOKUP($P81,[1]BN2_1!$A:$AC,8,0)),0,VLOOKUP($P81,[1]BN2_1!$A:$AC,8,0))</f>
        <v>18425.039655100001</v>
      </c>
      <c r="F81" s="26">
        <f t="shared" si="5"/>
        <v>56.401838671188031</v>
      </c>
      <c r="G81" s="33">
        <f>IF(ISERROR(VLOOKUP($P81,[1]BN2_1!$A:$AC,12,0)),0,VLOOKUP($P81,[1]BN2_1!$A:$AC,12,0))</f>
        <v>9769.6240500000004</v>
      </c>
      <c r="H81" s="34">
        <f>IF(ISERROR(VLOOKUP($P81,[1]BN2_1!$A:$AC,16,0)),0,VLOOKUP($P81,[1]BN2_1!$A:$AC,16,0))</f>
        <v>3545.8399948199999</v>
      </c>
      <c r="I81" s="35">
        <f>IF(ISERROR(VLOOKUP($P81,[1]BN2_1!$A:$AC,17,0)),0,VLOOKUP($P81,[1]BN2_1!$A:$AC,17,0))</f>
        <v>2302.44922245</v>
      </c>
      <c r="J81" s="36">
        <f t="shared" si="6"/>
        <v>23.567429111563406</v>
      </c>
      <c r="K81" s="23">
        <f t="shared" si="7"/>
        <v>42437.069100000001</v>
      </c>
      <c r="L81" s="24">
        <f>IF(ISERROR(VLOOKUP($P81,[1]BN2_1!$A:$U,21,0)),0,VLOOKUP($P81,[1]BN2_1!$A:$U,21,0))</f>
        <v>42437.069100000001</v>
      </c>
      <c r="M81" s="24">
        <f t="shared" si="8"/>
        <v>5679.8146055699999</v>
      </c>
      <c r="N81" s="27">
        <f t="shared" si="8"/>
        <v>20727.48887755</v>
      </c>
      <c r="O81" s="29">
        <f t="shared" si="9"/>
        <v>48.842885046342651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สำนักงานปรมาณูเพื่อสันติ</v>
      </c>
      <c r="C82" s="23">
        <f>IF(ISERROR(VLOOKUP($P82,[1]BN2_1!$A:$AC,3,0)),0,VLOOKUP($P82,[1]BN2_1!$A:$AC,3,0))</f>
        <v>228.46480238000001</v>
      </c>
      <c r="D82" s="24">
        <f>IF(ISERROR(VLOOKUP($P82,[1]BN2_1!$A:$AC,7,0)),0,VLOOKUP($P82,[1]BN2_1!$A:$AC,7,0))</f>
        <v>1.46800928</v>
      </c>
      <c r="E82" s="25">
        <f>IF(ISERROR(VLOOKUP($P82,[1]BN2_1!$A:$AC,8,0)),0,VLOOKUP($P82,[1]BN2_1!$A:$AC,8,0))</f>
        <v>139.51034211000001</v>
      </c>
      <c r="F82" s="26">
        <f t="shared" si="5"/>
        <v>61.064260514823552</v>
      </c>
      <c r="G82" s="33">
        <f>IF(ISERROR(VLOOKUP($P82,[1]BN2_1!$A:$AC,12,0)),0,VLOOKUP($P82,[1]BN2_1!$A:$AC,12,0))</f>
        <v>215.05959762000001</v>
      </c>
      <c r="H82" s="34">
        <f>IF(ISERROR(VLOOKUP($P82,[1]BN2_1!$A:$AC,16,0)),0,VLOOKUP($P82,[1]BN2_1!$A:$AC,16,0))</f>
        <v>91.118230999999994</v>
      </c>
      <c r="I82" s="35">
        <f>IF(ISERROR(VLOOKUP($P82,[1]BN2_1!$A:$AC,17,0)),0,VLOOKUP($P82,[1]BN2_1!$A:$AC,17,0))</f>
        <v>77.836105599999996</v>
      </c>
      <c r="J82" s="36">
        <f t="shared" si="6"/>
        <v>36.19280723175752</v>
      </c>
      <c r="K82" s="23">
        <f t="shared" si="7"/>
        <v>443.52440000000001</v>
      </c>
      <c r="L82" s="24">
        <f>IF(ISERROR(VLOOKUP($P82,[1]BN2_1!$A:$U,21,0)),0,VLOOKUP($P82,[1]BN2_1!$A:$U,21,0))</f>
        <v>443.52440000000001</v>
      </c>
      <c r="M82" s="24">
        <f t="shared" si="8"/>
        <v>92.586240279999998</v>
      </c>
      <c r="N82" s="27">
        <f t="shared" si="8"/>
        <v>217.34644771000001</v>
      </c>
      <c r="O82" s="29">
        <f t="shared" si="9"/>
        <v>49.004394732285306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สำนักงานสภาความมั่นคงแห่งชาติ</v>
      </c>
      <c r="C83" s="23">
        <f>IF(ISERROR(VLOOKUP($P83,[1]BN2_1!$A:$AC,3,0)),0,VLOOKUP($P83,[1]BN2_1!$A:$AC,3,0))</f>
        <v>246.84289999999999</v>
      </c>
      <c r="D83" s="24">
        <f>IF(ISERROR(VLOOKUP($P83,[1]BN2_1!$A:$AC,7,0)),0,VLOOKUP($P83,[1]BN2_1!$A:$AC,7,0))</f>
        <v>13.58688345</v>
      </c>
      <c r="E83" s="25">
        <f>IF(ISERROR(VLOOKUP($P83,[1]BN2_1!$A:$AC,8,0)),0,VLOOKUP($P83,[1]BN2_1!$A:$AC,8,0))</f>
        <v>122.31326206999999</v>
      </c>
      <c r="F83" s="26">
        <f t="shared" si="5"/>
        <v>49.551055375706568</v>
      </c>
      <c r="G83" s="33">
        <f>IF(ISERROR(VLOOKUP($P83,[1]BN2_1!$A:$AC,12,0)),0,VLOOKUP($P83,[1]BN2_1!$A:$AC,12,0))</f>
        <v>2.7450000000000001</v>
      </c>
      <c r="H83" s="34">
        <f>IF(ISERROR(VLOOKUP($P83,[1]BN2_1!$A:$AC,16,0)),0,VLOOKUP($P83,[1]BN2_1!$A:$AC,16,0))</f>
        <v>2.1789999999999998</v>
      </c>
      <c r="I83" s="35">
        <f>IF(ISERROR(VLOOKUP($P83,[1]BN2_1!$A:$AC,17,0)),0,VLOOKUP($P83,[1]BN2_1!$A:$AC,17,0))</f>
        <v>0</v>
      </c>
      <c r="J83" s="36">
        <f t="shared" si="6"/>
        <v>0</v>
      </c>
      <c r="K83" s="23">
        <f t="shared" si="7"/>
        <v>249.58789999999999</v>
      </c>
      <c r="L83" s="24">
        <f>IF(ISERROR(VLOOKUP($P83,[1]BN2_1!$A:$U,21,0)),0,VLOOKUP($P83,[1]BN2_1!$A:$U,21,0))</f>
        <v>249.58789999999999</v>
      </c>
      <c r="M83" s="24">
        <f t="shared" si="8"/>
        <v>15.76588345</v>
      </c>
      <c r="N83" s="27">
        <f t="shared" si="8"/>
        <v>122.31326206999999</v>
      </c>
      <c r="O83" s="29">
        <f t="shared" si="9"/>
        <v>49.006086460922184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กรมฝนหลวงและการบินเกษตร</v>
      </c>
      <c r="C84" s="23">
        <f>IF(ISERROR(VLOOKUP($P84,[1]BN2_1!$A:$AC,3,0)),0,VLOOKUP($P84,[1]BN2_1!$A:$AC,3,0))</f>
        <v>785.87775499999998</v>
      </c>
      <c r="D84" s="24">
        <f>IF(ISERROR(VLOOKUP($P84,[1]BN2_1!$A:$AC,7,0)),0,VLOOKUP($P84,[1]BN2_1!$A:$AC,7,0))</f>
        <v>112.58349889</v>
      </c>
      <c r="E84" s="25">
        <f>IF(ISERROR(VLOOKUP($P84,[1]BN2_1!$A:$AC,8,0)),0,VLOOKUP($P84,[1]BN2_1!$A:$AC,8,0))</f>
        <v>406.44225447999997</v>
      </c>
      <c r="F84" s="26">
        <f t="shared" si="5"/>
        <v>51.718254129740572</v>
      </c>
      <c r="G84" s="33">
        <f>IF(ISERROR(VLOOKUP($P84,[1]BN2_1!$A:$AC,12,0)),0,VLOOKUP($P84,[1]BN2_1!$A:$AC,12,0))</f>
        <v>1159.161145</v>
      </c>
      <c r="H84" s="34">
        <f>IF(ISERROR(VLOOKUP($P84,[1]BN2_1!$A:$AC,16,0)),0,VLOOKUP($P84,[1]BN2_1!$A:$AC,16,0))</f>
        <v>445.56456150000002</v>
      </c>
      <c r="I84" s="35">
        <f>IF(ISERROR(VLOOKUP($P84,[1]BN2_1!$A:$AC,17,0)),0,VLOOKUP($P84,[1]BN2_1!$A:$AC,17,0))</f>
        <v>547.25854649999997</v>
      </c>
      <c r="J84" s="36">
        <f t="shared" si="6"/>
        <v>47.211602015869843</v>
      </c>
      <c r="K84" s="23">
        <f t="shared" si="7"/>
        <v>1945.0389</v>
      </c>
      <c r="L84" s="24">
        <f>IF(ISERROR(VLOOKUP($P84,[1]BN2_1!$A:$U,21,0)),0,VLOOKUP($P84,[1]BN2_1!$A:$U,21,0))</f>
        <v>1945.0389</v>
      </c>
      <c r="M84" s="24">
        <f t="shared" si="8"/>
        <v>558.14806039000007</v>
      </c>
      <c r="N84" s="27">
        <f t="shared" si="8"/>
        <v>953.70080097999994</v>
      </c>
      <c r="O84" s="29">
        <f t="shared" si="9"/>
        <v>49.032479555036147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กรมคุ้มครองสิทธิและเสรีภาพ</v>
      </c>
      <c r="C85" s="23">
        <f>IF(ISERROR(VLOOKUP($P85,[1]BN2_1!$A:$AC,3,0)),0,VLOOKUP($P85,[1]BN2_1!$A:$AC,3,0))</f>
        <v>757.22123999999997</v>
      </c>
      <c r="D85" s="24">
        <f>IF(ISERROR(VLOOKUP($P85,[1]BN2_1!$A:$AC,7,0)),0,VLOOKUP($P85,[1]BN2_1!$A:$AC,7,0))</f>
        <v>7.7164608699999997</v>
      </c>
      <c r="E85" s="25">
        <f>IF(ISERROR(VLOOKUP($P85,[1]BN2_1!$A:$AC,8,0)),0,VLOOKUP($P85,[1]BN2_1!$A:$AC,8,0))</f>
        <v>379.97567148000002</v>
      </c>
      <c r="F85" s="26">
        <f t="shared" si="5"/>
        <v>50.180271155626855</v>
      </c>
      <c r="G85" s="33">
        <f>IF(ISERROR(VLOOKUP($P85,[1]BN2_1!$A:$AC,12,0)),0,VLOOKUP($P85,[1]BN2_1!$A:$AC,12,0))</f>
        <v>20.39556</v>
      </c>
      <c r="H85" s="34">
        <f>IF(ISERROR(VLOOKUP($P85,[1]BN2_1!$A:$AC,16,0)),0,VLOOKUP($P85,[1]BN2_1!$A:$AC,16,0))</f>
        <v>17.713000000000001</v>
      </c>
      <c r="I85" s="35">
        <f>IF(ISERROR(VLOOKUP($P85,[1]BN2_1!$A:$AC,17,0)),0,VLOOKUP($P85,[1]BN2_1!$A:$AC,17,0))</f>
        <v>1.4388649899999999</v>
      </c>
      <c r="J85" s="36">
        <f t="shared" si="6"/>
        <v>7.0547952103300906</v>
      </c>
      <c r="K85" s="23">
        <f t="shared" si="7"/>
        <v>777.61680000000001</v>
      </c>
      <c r="L85" s="24">
        <f>IF(ISERROR(VLOOKUP($P85,[1]BN2_1!$A:$U,21,0)),0,VLOOKUP($P85,[1]BN2_1!$A:$U,21,0))</f>
        <v>777.61680000000001</v>
      </c>
      <c r="M85" s="24">
        <f t="shared" si="8"/>
        <v>25.42946087</v>
      </c>
      <c r="N85" s="27">
        <f t="shared" si="8"/>
        <v>381.41453647000003</v>
      </c>
      <c r="O85" s="29">
        <f t="shared" si="9"/>
        <v>49.049163607319187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สำนักงานสภาพัฒนาการเศรษฐกิจเเละสังคมเเห่งชาติ</v>
      </c>
      <c r="C86" s="23">
        <f>IF(ISERROR(VLOOKUP($P86,[1]BN2_1!$A:$AC,3,0)),0,VLOOKUP($P86,[1]BN2_1!$A:$AC,3,0))</f>
        <v>585.42179999999996</v>
      </c>
      <c r="D86" s="24">
        <f>IF(ISERROR(VLOOKUP($P86,[1]BN2_1!$A:$AC,7,0)),0,VLOOKUP($P86,[1]BN2_1!$A:$AC,7,0))</f>
        <v>91.675459250000003</v>
      </c>
      <c r="E86" s="25">
        <f>IF(ISERROR(VLOOKUP($P86,[1]BN2_1!$A:$AC,8,0)),0,VLOOKUP($P86,[1]BN2_1!$A:$AC,8,0))</f>
        <v>294.38681055000001</v>
      </c>
      <c r="F86" s="26">
        <f t="shared" si="5"/>
        <v>50.286274024985069</v>
      </c>
      <c r="G86" s="33">
        <f>IF(ISERROR(VLOOKUP($P86,[1]BN2_1!$A:$AC,12,0)),0,VLOOKUP($P86,[1]BN2_1!$A:$AC,12,0))</f>
        <v>18.441700000000001</v>
      </c>
      <c r="H86" s="34">
        <f>IF(ISERROR(VLOOKUP($P86,[1]BN2_1!$A:$AC,16,0)),0,VLOOKUP($P86,[1]BN2_1!$A:$AC,16,0))</f>
        <v>3.9857999999999998</v>
      </c>
      <c r="I86" s="35">
        <f>IF(ISERROR(VLOOKUP($P86,[1]BN2_1!$A:$AC,17,0)),0,VLOOKUP($P86,[1]BN2_1!$A:$AC,17,0))</f>
        <v>2.1226500000000001</v>
      </c>
      <c r="J86" s="36">
        <f t="shared" si="6"/>
        <v>11.510056014358764</v>
      </c>
      <c r="K86" s="23">
        <f t="shared" si="7"/>
        <v>603.86349999999993</v>
      </c>
      <c r="L86" s="24">
        <f>IF(ISERROR(VLOOKUP($P86,[1]BN2_1!$A:$U,21,0)),0,VLOOKUP($P86,[1]BN2_1!$A:$U,21,0))</f>
        <v>603.86350000000004</v>
      </c>
      <c r="M86" s="24">
        <f t="shared" si="8"/>
        <v>95.661259250000001</v>
      </c>
      <c r="N86" s="27">
        <f t="shared" si="8"/>
        <v>296.50946055000003</v>
      </c>
      <c r="O86" s="29">
        <f t="shared" si="9"/>
        <v>49.102067031705019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มหาวิทยาลัยราชภัฏสุราษฎร์ธานี</v>
      </c>
      <c r="C87" s="23">
        <f>IF(ISERROR(VLOOKUP($P87,[1]BN2_1!$A:$AC,3,0)),0,VLOOKUP($P87,[1]BN2_1!$A:$AC,3,0))</f>
        <v>448.47433599999999</v>
      </c>
      <c r="D87" s="24">
        <f>IF(ISERROR(VLOOKUP($P87,[1]BN2_1!$A:$AC,7,0)),0,VLOOKUP($P87,[1]BN2_1!$A:$AC,7,0))</f>
        <v>1.67012535</v>
      </c>
      <c r="E87" s="25">
        <f>IF(ISERROR(VLOOKUP($P87,[1]BN2_1!$A:$AC,8,0)),0,VLOOKUP($P87,[1]BN2_1!$A:$AC,8,0))</f>
        <v>268.29433088000002</v>
      </c>
      <c r="F87" s="26">
        <f t="shared" si="5"/>
        <v>59.823786857672054</v>
      </c>
      <c r="G87" s="33">
        <f>IF(ISERROR(VLOOKUP($P87,[1]BN2_1!$A:$AC,12,0)),0,VLOOKUP($P87,[1]BN2_1!$A:$AC,12,0))</f>
        <v>256.57966399999998</v>
      </c>
      <c r="H87" s="34">
        <f>IF(ISERROR(VLOOKUP($P87,[1]BN2_1!$A:$AC,16,0)),0,VLOOKUP($P87,[1]BN2_1!$A:$AC,16,0))</f>
        <v>104.894113</v>
      </c>
      <c r="I87" s="35">
        <f>IF(ISERROR(VLOOKUP($P87,[1]BN2_1!$A:$AC,17,0)),0,VLOOKUP($P87,[1]BN2_1!$A:$AC,17,0))</f>
        <v>78.641434000000004</v>
      </c>
      <c r="J87" s="36">
        <f t="shared" si="6"/>
        <v>30.649909183761348</v>
      </c>
      <c r="K87" s="23">
        <f t="shared" si="7"/>
        <v>705.05399999999997</v>
      </c>
      <c r="L87" s="24">
        <f>IF(ISERROR(VLOOKUP($P87,[1]BN2_1!$A:$U,21,0)),0,VLOOKUP($P87,[1]BN2_1!$A:$U,21,0))</f>
        <v>705.05399999999997</v>
      </c>
      <c r="M87" s="24">
        <f t="shared" si="8"/>
        <v>106.56423835000001</v>
      </c>
      <c r="N87" s="27">
        <f t="shared" si="8"/>
        <v>346.93576488000002</v>
      </c>
      <c r="O87" s="29">
        <f t="shared" si="9"/>
        <v>49.206977746385391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สถาบันบัณฑิตพัฒนศิลป์</v>
      </c>
      <c r="C88" s="23">
        <f>IF(ISERROR(VLOOKUP($P88,[1]BN2_1!$A:$AC,3,0)),0,VLOOKUP($P88,[1]BN2_1!$A:$AC,3,0))</f>
        <v>824.98726699999997</v>
      </c>
      <c r="D88" s="24">
        <f>IF(ISERROR(VLOOKUP($P88,[1]BN2_1!$A:$AC,7,0)),0,VLOOKUP($P88,[1]BN2_1!$A:$AC,7,0))</f>
        <v>9.2297125799999993</v>
      </c>
      <c r="E88" s="25">
        <f>IF(ISERROR(VLOOKUP($P88,[1]BN2_1!$A:$AC,8,0)),0,VLOOKUP($P88,[1]BN2_1!$A:$AC,8,0))</f>
        <v>477.24110407000001</v>
      </c>
      <c r="F88" s="26">
        <f t="shared" si="5"/>
        <v>57.848299381086086</v>
      </c>
      <c r="G88" s="33">
        <f>IF(ISERROR(VLOOKUP($P88,[1]BN2_1!$A:$AC,12,0)),0,VLOOKUP($P88,[1]BN2_1!$A:$AC,12,0))</f>
        <v>477.19393300000002</v>
      </c>
      <c r="H88" s="34">
        <f>IF(ISERROR(VLOOKUP($P88,[1]BN2_1!$A:$AC,16,0)),0,VLOOKUP($P88,[1]BN2_1!$A:$AC,16,0))</f>
        <v>101.32482864000001</v>
      </c>
      <c r="I88" s="35">
        <f>IF(ISERROR(VLOOKUP($P88,[1]BN2_1!$A:$AC,17,0)),0,VLOOKUP($P88,[1]BN2_1!$A:$AC,17,0))</f>
        <v>164.41580084</v>
      </c>
      <c r="J88" s="36">
        <f t="shared" si="6"/>
        <v>34.454713161661253</v>
      </c>
      <c r="K88" s="23">
        <f t="shared" si="7"/>
        <v>1302.1812</v>
      </c>
      <c r="L88" s="24">
        <f>IF(ISERROR(VLOOKUP($P88,[1]BN2_1!$A:$U,21,0)),0,VLOOKUP($P88,[1]BN2_1!$A:$U,21,0))</f>
        <v>1302.1812</v>
      </c>
      <c r="M88" s="24">
        <f t="shared" si="8"/>
        <v>110.55454122</v>
      </c>
      <c r="N88" s="27">
        <f t="shared" si="8"/>
        <v>641.65690490999998</v>
      </c>
      <c r="O88" s="29">
        <f t="shared" si="9"/>
        <v>49.275546668159549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กรมบัญชีกลาง</v>
      </c>
      <c r="C89" s="23">
        <f>IF(ISERROR(VLOOKUP($P89,[1]BN2_1!$A:$AC,3,0)),0,VLOOKUP($P89,[1]BN2_1!$A:$AC,3,0))</f>
        <v>1439.4469999999999</v>
      </c>
      <c r="D89" s="24">
        <f>IF(ISERROR(VLOOKUP($P89,[1]BN2_1!$A:$AC,7,0)),0,VLOOKUP($P89,[1]BN2_1!$A:$AC,7,0))</f>
        <v>154.13757541000001</v>
      </c>
      <c r="E89" s="25">
        <f>IF(ISERROR(VLOOKUP($P89,[1]BN2_1!$A:$AC,8,0)),0,VLOOKUP($P89,[1]BN2_1!$A:$AC,8,0))</f>
        <v>767.65608894000002</v>
      </c>
      <c r="F89" s="26">
        <f t="shared" si="5"/>
        <v>53.329930795645829</v>
      </c>
      <c r="G89" s="33">
        <f>IF(ISERROR(VLOOKUP($P89,[1]BN2_1!$A:$AC,12,0)),0,VLOOKUP($P89,[1]BN2_1!$A:$AC,12,0))</f>
        <v>164.80279999999999</v>
      </c>
      <c r="H89" s="34">
        <f>IF(ISERROR(VLOOKUP($P89,[1]BN2_1!$A:$AC,16,0)),0,VLOOKUP($P89,[1]BN2_1!$A:$AC,16,0))</f>
        <v>93.502653690000002</v>
      </c>
      <c r="I89" s="35">
        <f>IF(ISERROR(VLOOKUP($P89,[1]BN2_1!$A:$AC,17,0)),0,VLOOKUP($P89,[1]BN2_1!$A:$AC,17,0))</f>
        <v>25.27839651</v>
      </c>
      <c r="J89" s="36">
        <f t="shared" si="6"/>
        <v>15.338572226928186</v>
      </c>
      <c r="K89" s="23">
        <f t="shared" si="7"/>
        <v>1604.2497999999998</v>
      </c>
      <c r="L89" s="24">
        <f>IF(ISERROR(VLOOKUP($P89,[1]BN2_1!$A:$U,21,0)),0,VLOOKUP($P89,[1]BN2_1!$A:$U,21,0))</f>
        <v>1604.2498000000001</v>
      </c>
      <c r="M89" s="24">
        <f t="shared" si="8"/>
        <v>247.6402291</v>
      </c>
      <c r="N89" s="27">
        <f t="shared" si="8"/>
        <v>792.93448545000001</v>
      </c>
      <c r="O89" s="29">
        <f t="shared" si="9"/>
        <v>49.427120729577155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กรมศุลกากร</v>
      </c>
      <c r="C90" s="23">
        <f>IF(ISERROR(VLOOKUP($P90,[1]BN2_1!$A:$AC,3,0)),0,VLOOKUP($P90,[1]BN2_1!$A:$AC,3,0))</f>
        <v>2981.4695156100001</v>
      </c>
      <c r="D90" s="24">
        <f>IF(ISERROR(VLOOKUP($P90,[1]BN2_1!$A:$AC,7,0)),0,VLOOKUP($P90,[1]BN2_1!$A:$AC,7,0))</f>
        <v>185.8705678</v>
      </c>
      <c r="E90" s="25">
        <f>IF(ISERROR(VLOOKUP($P90,[1]BN2_1!$A:$AC,8,0)),0,VLOOKUP($P90,[1]BN2_1!$A:$AC,8,0))</f>
        <v>1855.41208753</v>
      </c>
      <c r="F90" s="26">
        <f t="shared" si="5"/>
        <v>62.231462633297731</v>
      </c>
      <c r="G90" s="33">
        <f>IF(ISERROR(VLOOKUP($P90,[1]BN2_1!$A:$AC,12,0)),0,VLOOKUP($P90,[1]BN2_1!$A:$AC,12,0))</f>
        <v>976.82728439000005</v>
      </c>
      <c r="H90" s="34">
        <f>IF(ISERROR(VLOOKUP($P90,[1]BN2_1!$A:$AC,16,0)),0,VLOOKUP($P90,[1]BN2_1!$A:$AC,16,0))</f>
        <v>639.95052358999999</v>
      </c>
      <c r="I90" s="35">
        <f>IF(ISERROR(VLOOKUP($P90,[1]BN2_1!$A:$AC,17,0)),0,VLOOKUP($P90,[1]BN2_1!$A:$AC,17,0))</f>
        <v>104.26382507</v>
      </c>
      <c r="J90" s="36">
        <f t="shared" si="6"/>
        <v>10.67372162266226</v>
      </c>
      <c r="K90" s="23">
        <f t="shared" si="7"/>
        <v>3958.2968000000001</v>
      </c>
      <c r="L90" s="24">
        <f>IF(ISERROR(VLOOKUP($P90,[1]BN2_1!$A:$U,21,0)),0,VLOOKUP($P90,[1]BN2_1!$A:$U,21,0))</f>
        <v>3958.2968000000001</v>
      </c>
      <c r="M90" s="24">
        <f t="shared" si="8"/>
        <v>825.82109138999999</v>
      </c>
      <c r="N90" s="27">
        <f t="shared" si="8"/>
        <v>1959.6759125999999</v>
      </c>
      <c r="O90" s="29">
        <f t="shared" si="9"/>
        <v>49.508058935853413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กรมอุตสาหกรรมพื้นฐานและการเหมืองแร่</v>
      </c>
      <c r="C91" s="23">
        <f>IF(ISERROR(VLOOKUP($P91,[1]BN2_1!$A:$AC,3,0)),0,VLOOKUP($P91,[1]BN2_1!$A:$AC,3,0))</f>
        <v>383.97452497</v>
      </c>
      <c r="D91" s="24">
        <f>IF(ISERROR(VLOOKUP($P91,[1]BN2_1!$A:$AC,7,0)),0,VLOOKUP($P91,[1]BN2_1!$A:$AC,7,0))</f>
        <v>14.22987292</v>
      </c>
      <c r="E91" s="25">
        <f>IF(ISERROR(VLOOKUP($P91,[1]BN2_1!$A:$AC,8,0)),0,VLOOKUP($P91,[1]BN2_1!$A:$AC,8,0))</f>
        <v>204.52646056</v>
      </c>
      <c r="F91" s="26">
        <f t="shared" si="5"/>
        <v>53.265632811442302</v>
      </c>
      <c r="G91" s="33">
        <f>IF(ISERROR(VLOOKUP($P91,[1]BN2_1!$A:$AC,12,0)),0,VLOOKUP($P91,[1]BN2_1!$A:$AC,12,0))</f>
        <v>51.635375029999999</v>
      </c>
      <c r="H91" s="34">
        <f>IF(ISERROR(VLOOKUP($P91,[1]BN2_1!$A:$AC,16,0)),0,VLOOKUP($P91,[1]BN2_1!$A:$AC,16,0))</f>
        <v>12.861194640000001</v>
      </c>
      <c r="I91" s="35">
        <f>IF(ISERROR(VLOOKUP($P91,[1]BN2_1!$A:$AC,17,0)),0,VLOOKUP($P91,[1]BN2_1!$A:$AC,17,0))</f>
        <v>11.44489649</v>
      </c>
      <c r="J91" s="36">
        <f t="shared" si="6"/>
        <v>22.164836574442521</v>
      </c>
      <c r="K91" s="23">
        <f t="shared" si="7"/>
        <v>435.60989999999998</v>
      </c>
      <c r="L91" s="24">
        <f>IF(ISERROR(VLOOKUP($P91,[1]BN2_1!$A:$U,21,0)),0,VLOOKUP($P91,[1]BN2_1!$A:$U,21,0))</f>
        <v>435.60989999999998</v>
      </c>
      <c r="M91" s="24">
        <f t="shared" si="8"/>
        <v>27.091067559999999</v>
      </c>
      <c r="N91" s="27">
        <f t="shared" si="8"/>
        <v>215.97135704999999</v>
      </c>
      <c r="O91" s="29">
        <f t="shared" si="9"/>
        <v>49.579074545826444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กรมโรงงานอุตสาหกรรม</v>
      </c>
      <c r="C92" s="23">
        <f>IF(ISERROR(VLOOKUP($P92,[1]BN2_1!$A:$AC,3,0)),0,VLOOKUP($P92,[1]BN2_1!$A:$AC,3,0))</f>
        <v>448.32029999999997</v>
      </c>
      <c r="D92" s="24">
        <f>IF(ISERROR(VLOOKUP($P92,[1]BN2_1!$A:$AC,7,0)),0,VLOOKUP($P92,[1]BN2_1!$A:$AC,7,0))</f>
        <v>73.352735249999995</v>
      </c>
      <c r="E92" s="25">
        <f>IF(ISERROR(VLOOKUP($P92,[1]BN2_1!$A:$AC,8,0)),0,VLOOKUP($P92,[1]BN2_1!$A:$AC,8,0))</f>
        <v>242.04707046999999</v>
      </c>
      <c r="F92" s="26">
        <f t="shared" si="5"/>
        <v>53.989763673427241</v>
      </c>
      <c r="G92" s="33">
        <f>IF(ISERROR(VLOOKUP($P92,[1]BN2_1!$A:$AC,12,0)),0,VLOOKUP($P92,[1]BN2_1!$A:$AC,12,0))</f>
        <v>69.628799999999998</v>
      </c>
      <c r="H92" s="34">
        <f>IF(ISERROR(VLOOKUP($P92,[1]BN2_1!$A:$AC,16,0)),0,VLOOKUP($P92,[1]BN2_1!$A:$AC,16,0))</f>
        <v>53.229500000000002</v>
      </c>
      <c r="I92" s="35">
        <f>IF(ISERROR(VLOOKUP($P92,[1]BN2_1!$A:$AC,17,0)),0,VLOOKUP($P92,[1]BN2_1!$A:$AC,17,0))</f>
        <v>15.678875850000001</v>
      </c>
      <c r="J92" s="36">
        <f t="shared" si="6"/>
        <v>22.517802762649939</v>
      </c>
      <c r="K92" s="23">
        <f t="shared" si="7"/>
        <v>517.94909999999993</v>
      </c>
      <c r="L92" s="24">
        <f>IF(ISERROR(VLOOKUP($P92,[1]BN2_1!$A:$U,21,0)),0,VLOOKUP($P92,[1]BN2_1!$A:$U,21,0))</f>
        <v>517.94910000000004</v>
      </c>
      <c r="M92" s="24">
        <f t="shared" si="8"/>
        <v>126.58223525</v>
      </c>
      <c r="N92" s="27">
        <f t="shared" si="8"/>
        <v>257.72594631999999</v>
      </c>
      <c r="O92" s="29">
        <f t="shared" si="9"/>
        <v>49.758933130687943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สำนักงานศิลปวัฒนธรรมร่วมสมัย</v>
      </c>
      <c r="C93" s="23">
        <f>IF(ISERROR(VLOOKUP($P93,[1]BN2_1!$A:$AC,3,0)),0,VLOOKUP($P93,[1]BN2_1!$A:$AC,3,0))</f>
        <v>197.68549999999999</v>
      </c>
      <c r="D93" s="24">
        <f>IF(ISERROR(VLOOKUP($P93,[1]BN2_1!$A:$AC,7,0)),0,VLOOKUP($P93,[1]BN2_1!$A:$AC,7,0))</f>
        <v>20.53290338</v>
      </c>
      <c r="E93" s="25">
        <f>IF(ISERROR(VLOOKUP($P93,[1]BN2_1!$A:$AC,8,0)),0,VLOOKUP($P93,[1]BN2_1!$A:$AC,8,0))</f>
        <v>89.666643609999994</v>
      </c>
      <c r="F93" s="26">
        <f t="shared" si="5"/>
        <v>45.358229920757971</v>
      </c>
      <c r="G93" s="33">
        <f>IF(ISERROR(VLOOKUP($P93,[1]BN2_1!$A:$AC,12,0)),0,VLOOKUP($P93,[1]BN2_1!$A:$AC,12,0))</f>
        <v>26.735499999999998</v>
      </c>
      <c r="H93" s="34">
        <f>IF(ISERROR(VLOOKUP($P93,[1]BN2_1!$A:$AC,16,0)),0,VLOOKUP($P93,[1]BN2_1!$A:$AC,16,0))</f>
        <v>4.0060000000000002</v>
      </c>
      <c r="I93" s="35">
        <f>IF(ISERROR(VLOOKUP($P93,[1]BN2_1!$A:$AC,17,0)),0,VLOOKUP($P93,[1]BN2_1!$A:$AC,17,0))</f>
        <v>22.0395</v>
      </c>
      <c r="J93" s="36">
        <f t="shared" si="6"/>
        <v>82.435338781769559</v>
      </c>
      <c r="K93" s="23">
        <f t="shared" si="7"/>
        <v>224.42099999999999</v>
      </c>
      <c r="L93" s="24">
        <f>IF(ISERROR(VLOOKUP($P93,[1]BN2_1!$A:$U,21,0)),0,VLOOKUP($P93,[1]BN2_1!$A:$U,21,0))</f>
        <v>224.42099999999999</v>
      </c>
      <c r="M93" s="24">
        <f t="shared" si="8"/>
        <v>24.538903380000001</v>
      </c>
      <c r="N93" s="27">
        <f t="shared" si="8"/>
        <v>111.70614361</v>
      </c>
      <c r="O93" s="29">
        <f t="shared" si="9"/>
        <v>49.775263281956683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กรมสรรพสามิต</v>
      </c>
      <c r="C94" s="23">
        <f>IF(ISERROR(VLOOKUP($P94,[1]BN2_1!$A:$AC,3,0)),0,VLOOKUP($P94,[1]BN2_1!$A:$AC,3,0))</f>
        <v>2087.9222580000001</v>
      </c>
      <c r="D94" s="24">
        <f>IF(ISERROR(VLOOKUP($P94,[1]BN2_1!$A:$AC,7,0)),0,VLOOKUP($P94,[1]BN2_1!$A:$AC,7,0))</f>
        <v>73.223027400000007</v>
      </c>
      <c r="E94" s="25">
        <f>IF(ISERROR(VLOOKUP($P94,[1]BN2_1!$A:$AC,8,0)),0,VLOOKUP($P94,[1]BN2_1!$A:$AC,8,0))</f>
        <v>1251.5838501799999</v>
      </c>
      <c r="F94" s="26">
        <f t="shared" si="5"/>
        <v>59.943987156824484</v>
      </c>
      <c r="G94" s="33">
        <f>IF(ISERROR(VLOOKUP($P94,[1]BN2_1!$A:$AC,12,0)),0,VLOOKUP($P94,[1]BN2_1!$A:$AC,12,0))</f>
        <v>454.05454200000003</v>
      </c>
      <c r="H94" s="34">
        <f>IF(ISERROR(VLOOKUP($P94,[1]BN2_1!$A:$AC,16,0)),0,VLOOKUP($P94,[1]BN2_1!$A:$AC,16,0))</f>
        <v>289.73259301000002</v>
      </c>
      <c r="I94" s="35">
        <f>IF(ISERROR(VLOOKUP($P94,[1]BN2_1!$A:$AC,17,0)),0,VLOOKUP($P94,[1]BN2_1!$A:$AC,17,0))</f>
        <v>18.114044190000001</v>
      </c>
      <c r="J94" s="36">
        <f t="shared" si="6"/>
        <v>3.9893983022858959</v>
      </c>
      <c r="K94" s="23">
        <f t="shared" si="7"/>
        <v>2541.9767999999999</v>
      </c>
      <c r="L94" s="24">
        <f>IF(ISERROR(VLOOKUP($P94,[1]BN2_1!$A:$U,21,0)),0,VLOOKUP($P94,[1]BN2_1!$A:$U,21,0))</f>
        <v>2541.9767999999999</v>
      </c>
      <c r="M94" s="24">
        <f t="shared" si="8"/>
        <v>362.95562041000005</v>
      </c>
      <c r="N94" s="27">
        <f t="shared" si="8"/>
        <v>1269.6978943699999</v>
      </c>
      <c r="O94" s="29">
        <f t="shared" si="9"/>
        <v>49.949232202669982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มหาวิทยาลัยราชภัฏเชียงราย</v>
      </c>
      <c r="C95" s="23">
        <f>IF(ISERROR(VLOOKUP($P95,[1]BN2_1!$A:$AC,3,0)),0,VLOOKUP($P95,[1]BN2_1!$A:$AC,3,0))</f>
        <v>453.5745</v>
      </c>
      <c r="D95" s="24">
        <f>IF(ISERROR(VLOOKUP($P95,[1]BN2_1!$A:$AC,7,0)),0,VLOOKUP($P95,[1]BN2_1!$A:$AC,7,0))</f>
        <v>0.66239000000000003</v>
      </c>
      <c r="E95" s="25">
        <f>IF(ISERROR(VLOOKUP($P95,[1]BN2_1!$A:$AC,8,0)),0,VLOOKUP($P95,[1]BN2_1!$A:$AC,8,0))</f>
        <v>286.72746045000002</v>
      </c>
      <c r="F95" s="26">
        <f t="shared" si="5"/>
        <v>63.215075020751833</v>
      </c>
      <c r="G95" s="33">
        <f>IF(ISERROR(VLOOKUP($P95,[1]BN2_1!$A:$AC,12,0)),0,VLOOKUP($P95,[1]BN2_1!$A:$AC,12,0))</f>
        <v>149.66149999999999</v>
      </c>
      <c r="H95" s="34">
        <f>IF(ISERROR(VLOOKUP($P95,[1]BN2_1!$A:$AC,16,0)),0,VLOOKUP($P95,[1]BN2_1!$A:$AC,16,0))</f>
        <v>81.194828079999994</v>
      </c>
      <c r="I95" s="37">
        <f>IF(ISERROR(VLOOKUP($P95,[1]BN2_1!$A:$AC,17,0)),0,VLOOKUP($P95,[1]BN2_1!$A:$AC,17,0))</f>
        <v>15.83180684</v>
      </c>
      <c r="J95" s="36">
        <f t="shared" si="6"/>
        <v>10.578409838201543</v>
      </c>
      <c r="K95" s="23">
        <f t="shared" si="7"/>
        <v>603.23599999999999</v>
      </c>
      <c r="L95" s="24">
        <f>IF(ISERROR(VLOOKUP($P95,[1]BN2_1!$A:$U,21,0)),0,VLOOKUP($P95,[1]BN2_1!$A:$U,21,0))</f>
        <v>603.23599999999999</v>
      </c>
      <c r="M95" s="24">
        <f t="shared" si="8"/>
        <v>81.857218079999996</v>
      </c>
      <c r="N95" s="27">
        <f t="shared" si="8"/>
        <v>302.55926729000004</v>
      </c>
      <c r="O95" s="29">
        <f t="shared" si="9"/>
        <v>50.156036325749795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สถาบันวัคซีนเเห่งชาติ</v>
      </c>
      <c r="C96" s="23">
        <f>IF(ISERROR(VLOOKUP($P96,[1]BN2_1!$A:$AC,3,0)),0,VLOOKUP($P96,[1]BN2_1!$A:$AC,3,0))</f>
        <v>23.437899999999999</v>
      </c>
      <c r="D96" s="24">
        <f>IF(ISERROR(VLOOKUP($P96,[1]BN2_1!$A:$AC,7,0)),0,VLOOKUP($P96,[1]BN2_1!$A:$AC,7,0))</f>
        <v>0</v>
      </c>
      <c r="E96" s="25">
        <f>IF(ISERROR(VLOOKUP($P96,[1]BN2_1!$A:$AC,8,0)),0,VLOOKUP($P96,[1]BN2_1!$A:$AC,8,0))</f>
        <v>11.7684</v>
      </c>
      <c r="F96" s="26">
        <f t="shared" si="5"/>
        <v>50.210983065889017</v>
      </c>
      <c r="G96" s="33">
        <f>IF(ISERROR(VLOOKUP($P96,[1]BN2_1!$A:$AC,12,0)),0,VLOOKUP($P96,[1]BN2_1!$A:$AC,12,0))</f>
        <v>0</v>
      </c>
      <c r="H96" s="34">
        <f>IF(ISERROR(VLOOKUP($P96,[1]BN2_1!$A:$AC,16,0)),0,VLOOKUP($P96,[1]BN2_1!$A:$AC,16,0))</f>
        <v>0</v>
      </c>
      <c r="I96" s="35">
        <f>IF(ISERROR(VLOOKUP($P96,[1]BN2_1!$A:$AC,17,0)),0,VLOOKUP($P96,[1]BN2_1!$A:$AC,17,0))</f>
        <v>0</v>
      </c>
      <c r="J96" s="36">
        <f t="shared" si="6"/>
        <v>0</v>
      </c>
      <c r="K96" s="23">
        <f t="shared" si="7"/>
        <v>23.437899999999999</v>
      </c>
      <c r="L96" s="24">
        <f>IF(ISERROR(VLOOKUP($P96,[1]BN2_1!$A:$U,21,0)),0,VLOOKUP($P96,[1]BN2_1!$A:$U,21,0))</f>
        <v>23.437899999999999</v>
      </c>
      <c r="M96" s="24">
        <f t="shared" si="8"/>
        <v>0</v>
      </c>
      <c r="N96" s="27">
        <f t="shared" si="8"/>
        <v>11.7684</v>
      </c>
      <c r="O96" s="29">
        <f t="shared" si="9"/>
        <v>50.210983065889017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สำนักงานมาตรฐานสินค้าเกษตรและอาหารแห่งชาติ</v>
      </c>
      <c r="C97" s="23">
        <f>IF(ISERROR(VLOOKUP($P97,[1]BN2_1!$A:$AC,3,0)),0,VLOOKUP($P97,[1]BN2_1!$A:$AC,3,0))</f>
        <v>237.69669999999999</v>
      </c>
      <c r="D97" s="24">
        <f>IF(ISERROR(VLOOKUP($P97,[1]BN2_1!$A:$AC,7,0)),0,VLOOKUP($P97,[1]BN2_1!$A:$AC,7,0))</f>
        <v>14.802352259999999</v>
      </c>
      <c r="E97" s="25">
        <f>IF(ISERROR(VLOOKUP($P97,[1]BN2_1!$A:$AC,8,0)),0,VLOOKUP($P97,[1]BN2_1!$A:$AC,8,0))</f>
        <v>120.42712161</v>
      </c>
      <c r="F97" s="26">
        <f t="shared" si="5"/>
        <v>50.664195847060569</v>
      </c>
      <c r="G97" s="33">
        <f>IF(ISERROR(VLOOKUP($P97,[1]BN2_1!$A:$AC,12,0)),0,VLOOKUP($P97,[1]BN2_1!$A:$AC,12,0))</f>
        <v>1.9177</v>
      </c>
      <c r="H97" s="34">
        <f>IF(ISERROR(VLOOKUP($P97,[1]BN2_1!$A:$AC,16,0)),0,VLOOKUP($P97,[1]BN2_1!$A:$AC,16,0))</f>
        <v>1.1185</v>
      </c>
      <c r="I97" s="35">
        <f>IF(ISERROR(VLOOKUP($P97,[1]BN2_1!$A:$AC,17,0)),0,VLOOKUP($P97,[1]BN2_1!$A:$AC,17,0))</f>
        <v>0</v>
      </c>
      <c r="J97" s="36">
        <f t="shared" si="6"/>
        <v>0</v>
      </c>
      <c r="K97" s="23">
        <f t="shared" si="7"/>
        <v>239.61439999999999</v>
      </c>
      <c r="L97" s="24">
        <f>IF(ISERROR(VLOOKUP($P97,[1]BN2_1!$A:$U,21,0)),0,VLOOKUP($P97,[1]BN2_1!$A:$U,21,0))</f>
        <v>239.61439999999999</v>
      </c>
      <c r="M97" s="24">
        <f t="shared" si="8"/>
        <v>15.92085226</v>
      </c>
      <c r="N97" s="27">
        <f t="shared" si="8"/>
        <v>120.42712161</v>
      </c>
      <c r="O97" s="29">
        <f t="shared" si="9"/>
        <v>50.258716341755758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กรมส่งเสริมการค้าระหว่างประเทศ</v>
      </c>
      <c r="C98" s="23">
        <f>IF(ISERROR(VLOOKUP($P98,[1]BN2_1!$A:$AC,3,0)),0,VLOOKUP($P98,[1]BN2_1!$A:$AC,3,0))</f>
        <v>1897.2545210000001</v>
      </c>
      <c r="D98" s="24">
        <f>IF(ISERROR(VLOOKUP($P98,[1]BN2_1!$A:$AC,7,0)),0,VLOOKUP($P98,[1]BN2_1!$A:$AC,7,0))</f>
        <v>102.88288129</v>
      </c>
      <c r="E98" s="25">
        <f>IF(ISERROR(VLOOKUP($P98,[1]BN2_1!$A:$AC,8,0)),0,VLOOKUP($P98,[1]BN2_1!$A:$AC,8,0))</f>
        <v>984.76689986999997</v>
      </c>
      <c r="F98" s="26">
        <f t="shared" si="5"/>
        <v>51.90483875357701</v>
      </c>
      <c r="G98" s="33">
        <f>IF(ISERROR(VLOOKUP($P98,[1]BN2_1!$A:$AC,12,0)),0,VLOOKUP($P98,[1]BN2_1!$A:$AC,12,0))</f>
        <v>100.310579</v>
      </c>
      <c r="H98" s="34">
        <f>IF(ISERROR(VLOOKUP($P98,[1]BN2_1!$A:$AC,16,0)),0,VLOOKUP($P98,[1]BN2_1!$A:$AC,16,0))</f>
        <v>30.310458229999998</v>
      </c>
      <c r="I98" s="35">
        <f>IF(ISERROR(VLOOKUP($P98,[1]BN2_1!$A:$AC,17,0)),0,VLOOKUP($P98,[1]BN2_1!$A:$AC,17,0))</f>
        <v>20.5154715</v>
      </c>
      <c r="J98" s="36">
        <f t="shared" si="6"/>
        <v>20.451952031898848</v>
      </c>
      <c r="K98" s="23">
        <f t="shared" si="7"/>
        <v>1997.5651</v>
      </c>
      <c r="L98" s="24">
        <f>IF(ISERROR(VLOOKUP($P98,[1]BN2_1!$A:$U,21,0)),0,VLOOKUP($P98,[1]BN2_1!$A:$U,21,0))</f>
        <v>1997.5651</v>
      </c>
      <c r="M98" s="24">
        <f t="shared" si="8"/>
        <v>133.19333951999999</v>
      </c>
      <c r="N98" s="27">
        <f t="shared" si="8"/>
        <v>1005.28237137</v>
      </c>
      <c r="O98" s="29">
        <f t="shared" si="9"/>
        <v>50.325387211160219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มหาวิทยาลัยราชภัฏหมู่บ้านจอมบึง</v>
      </c>
      <c r="C99" s="23">
        <f>IF(ISERROR(VLOOKUP($P99,[1]BN2_1!$A:$AC,3,0)),0,VLOOKUP($P99,[1]BN2_1!$A:$AC,3,0))</f>
        <v>244.44630000000001</v>
      </c>
      <c r="D99" s="24">
        <f>IF(ISERROR(VLOOKUP($P99,[1]BN2_1!$A:$AC,7,0)),0,VLOOKUP($P99,[1]BN2_1!$A:$AC,7,0))</f>
        <v>0.55809699999999995</v>
      </c>
      <c r="E99" s="25">
        <f>IF(ISERROR(VLOOKUP($P99,[1]BN2_1!$A:$AC,8,0)),0,VLOOKUP($P99,[1]BN2_1!$A:$AC,8,0))</f>
        <v>148.67564701000001</v>
      </c>
      <c r="F99" s="26">
        <f t="shared" si="5"/>
        <v>60.82139390532808</v>
      </c>
      <c r="G99" s="33">
        <f>IF(ISERROR(VLOOKUP($P99,[1]BN2_1!$A:$AC,12,0)),0,VLOOKUP($P99,[1]BN2_1!$A:$AC,12,0))</f>
        <v>70.8386</v>
      </c>
      <c r="H99" s="34">
        <f>IF(ISERROR(VLOOKUP($P99,[1]BN2_1!$A:$AC,16,0)),0,VLOOKUP($P99,[1]BN2_1!$A:$AC,16,0))</f>
        <v>52.894553000000002</v>
      </c>
      <c r="I99" s="35">
        <f>IF(ISERROR(VLOOKUP($P99,[1]BN2_1!$A:$AC,17,0)),0,VLOOKUP($P99,[1]BN2_1!$A:$AC,17,0))</f>
        <v>10.29682685</v>
      </c>
      <c r="J99" s="36">
        <f t="shared" si="6"/>
        <v>14.535615963613058</v>
      </c>
      <c r="K99" s="23">
        <f t="shared" si="7"/>
        <v>315.28489999999999</v>
      </c>
      <c r="L99" s="24">
        <f>IF(ISERROR(VLOOKUP($P99,[1]BN2_1!$A:$U,21,0)),0,VLOOKUP($P99,[1]BN2_1!$A:$U,21,0))</f>
        <v>315.28489999999999</v>
      </c>
      <c r="M99" s="24">
        <f t="shared" si="8"/>
        <v>53.452649999999998</v>
      </c>
      <c r="N99" s="27">
        <f t="shared" si="8"/>
        <v>158.97247386000001</v>
      </c>
      <c r="O99" s="29">
        <f t="shared" si="9"/>
        <v>50.421848258511595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สำนักงานคณะกรรมการคุ้มครองผู้บริโภค</v>
      </c>
      <c r="C100" s="23">
        <f>IF(ISERROR(VLOOKUP($P100,[1]BN2_1!$A:$AC,3,0)),0,VLOOKUP($P100,[1]BN2_1!$A:$AC,3,0))</f>
        <v>208.54308259999999</v>
      </c>
      <c r="D100" s="24">
        <f>IF(ISERROR(VLOOKUP($P100,[1]BN2_1!$A:$AC,7,0)),0,VLOOKUP($P100,[1]BN2_1!$A:$AC,7,0))</f>
        <v>10.53958729</v>
      </c>
      <c r="E100" s="25">
        <f>IF(ISERROR(VLOOKUP($P100,[1]BN2_1!$A:$AC,8,0)),0,VLOOKUP($P100,[1]BN2_1!$A:$AC,8,0))</f>
        <v>109.79507198</v>
      </c>
      <c r="F100" s="26">
        <f t="shared" si="5"/>
        <v>52.648628096955164</v>
      </c>
      <c r="G100" s="33">
        <f>IF(ISERROR(VLOOKUP($P100,[1]BN2_1!$A:$AC,12,0)),0,VLOOKUP($P100,[1]BN2_1!$A:$AC,12,0))</f>
        <v>9.2872173999999994</v>
      </c>
      <c r="H100" s="34">
        <f>IF(ISERROR(VLOOKUP($P100,[1]BN2_1!$A:$AC,16,0)),0,VLOOKUP($P100,[1]BN2_1!$A:$AC,16,0))</f>
        <v>1.9140999999999999</v>
      </c>
      <c r="I100" s="35">
        <f>IF(ISERROR(VLOOKUP($P100,[1]BN2_1!$A:$AC,17,0)),0,VLOOKUP($P100,[1]BN2_1!$A:$AC,17,0))</f>
        <v>7.7917399999999998E-2</v>
      </c>
      <c r="J100" s="36">
        <f t="shared" si="6"/>
        <v>0.83897465348447642</v>
      </c>
      <c r="K100" s="23">
        <f t="shared" si="7"/>
        <v>217.83029999999999</v>
      </c>
      <c r="L100" s="24">
        <f>IF(ISERROR(VLOOKUP($P100,[1]BN2_1!$A:$U,21,0)),0,VLOOKUP($P100,[1]BN2_1!$A:$U,21,0))</f>
        <v>217.83029999999999</v>
      </c>
      <c r="M100" s="24">
        <f t="shared" si="8"/>
        <v>12.45368729</v>
      </c>
      <c r="N100" s="27">
        <f t="shared" si="8"/>
        <v>109.87298938000001</v>
      </c>
      <c r="O100" s="29">
        <f t="shared" si="9"/>
        <v>50.439718156748626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สำนักงานปลัดกระทรวงทรัพยากรธรรมชาติและสิ่งแวดล้อม</v>
      </c>
      <c r="C101" s="23">
        <f>IF(ISERROR(VLOOKUP($P101,[1]BN2_1!$A:$AC,3,0)),0,VLOOKUP($P101,[1]BN2_1!$A:$AC,3,0))</f>
        <v>1254.4101910899999</v>
      </c>
      <c r="D101" s="24">
        <f>IF(ISERROR(VLOOKUP($P101,[1]BN2_1!$A:$AC,7,0)),0,VLOOKUP($P101,[1]BN2_1!$A:$AC,7,0))</f>
        <v>19.495678590000001</v>
      </c>
      <c r="E101" s="25">
        <f>IF(ISERROR(VLOOKUP($P101,[1]BN2_1!$A:$AC,8,0)),0,VLOOKUP($P101,[1]BN2_1!$A:$AC,8,0))</f>
        <v>794.17423264000001</v>
      </c>
      <c r="F101" s="26">
        <f t="shared" si="5"/>
        <v>63.3105692444921</v>
      </c>
      <c r="G101" s="33">
        <f>IF(ISERROR(VLOOKUP($P101,[1]BN2_1!$A:$AC,12,0)),0,VLOOKUP($P101,[1]BN2_1!$A:$AC,12,0))</f>
        <v>384.17940891000001</v>
      </c>
      <c r="H101" s="34">
        <f>IF(ISERROR(VLOOKUP($P101,[1]BN2_1!$A:$AC,16,0)),0,VLOOKUP($P101,[1]BN2_1!$A:$AC,16,0))</f>
        <v>49.232610000000001</v>
      </c>
      <c r="I101" s="35">
        <f>IF(ISERROR(VLOOKUP($P101,[1]BN2_1!$A:$AC,17,0)),0,VLOOKUP($P101,[1]BN2_1!$A:$AC,17,0))</f>
        <v>33.722760540000003</v>
      </c>
      <c r="J101" s="36">
        <f t="shared" si="6"/>
        <v>8.7778677768490407</v>
      </c>
      <c r="K101" s="23">
        <f t="shared" si="7"/>
        <v>1638.5895999999998</v>
      </c>
      <c r="L101" s="24">
        <f>IF(ISERROR(VLOOKUP($P101,[1]BN2_1!$A:$U,21,0)),0,VLOOKUP($P101,[1]BN2_1!$A:$U,21,0))</f>
        <v>1638.5896</v>
      </c>
      <c r="M101" s="24">
        <f t="shared" si="8"/>
        <v>68.728288590000005</v>
      </c>
      <c r="N101" s="27">
        <f t="shared" si="8"/>
        <v>827.89699317999998</v>
      </c>
      <c r="O101" s="29">
        <f t="shared" si="9"/>
        <v>50.524975453280078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มหาวิทยาลัยราชภัฏพิบูลสงคราม</v>
      </c>
      <c r="C102" s="23">
        <f>IF(ISERROR(VLOOKUP($P102,[1]BN2_1!$A:$AC,3,0)),0,VLOOKUP($P102,[1]BN2_1!$A:$AC,3,0))</f>
        <v>425.21201014000002</v>
      </c>
      <c r="D102" s="24">
        <f>IF(ISERROR(VLOOKUP($P102,[1]BN2_1!$A:$AC,7,0)),0,VLOOKUP($P102,[1]BN2_1!$A:$AC,7,0))</f>
        <v>6.43E-3</v>
      </c>
      <c r="E102" s="25">
        <f>IF(ISERROR(VLOOKUP($P102,[1]BN2_1!$A:$AC,8,0)),0,VLOOKUP($P102,[1]BN2_1!$A:$AC,8,0))</f>
        <v>261.06701864000001</v>
      </c>
      <c r="F102" s="26">
        <f t="shared" si="5"/>
        <v>61.396906111387665</v>
      </c>
      <c r="G102" s="33">
        <f>IF(ISERROR(VLOOKUP($P102,[1]BN2_1!$A:$AC,12,0)),0,VLOOKUP($P102,[1]BN2_1!$A:$AC,12,0))</f>
        <v>123.29288986</v>
      </c>
      <c r="H102" s="34">
        <f>IF(ISERROR(VLOOKUP($P102,[1]BN2_1!$A:$AC,16,0)),0,VLOOKUP($P102,[1]BN2_1!$A:$AC,16,0))</f>
        <v>45.146188860000002</v>
      </c>
      <c r="I102" s="35">
        <f>IF(ISERROR(VLOOKUP($P102,[1]BN2_1!$A:$AC,17,0)),0,VLOOKUP($P102,[1]BN2_1!$A:$AC,17,0))</f>
        <v>16.144121999999999</v>
      </c>
      <c r="J102" s="36">
        <f t="shared" si="6"/>
        <v>13.094122473998112</v>
      </c>
      <c r="K102" s="23">
        <f t="shared" si="7"/>
        <v>548.50490000000002</v>
      </c>
      <c r="L102" s="24">
        <f>IF(ISERROR(VLOOKUP($P102,[1]BN2_1!$A:$U,21,0)),0,VLOOKUP($P102,[1]BN2_1!$A:$U,21,0))</f>
        <v>548.50490000000002</v>
      </c>
      <c r="M102" s="24">
        <f t="shared" si="8"/>
        <v>45.152618860000004</v>
      </c>
      <c r="N102" s="27">
        <f t="shared" si="8"/>
        <v>277.21114064</v>
      </c>
      <c r="O102" s="29">
        <f t="shared" si="9"/>
        <v>50.539410065434232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กรมส่งเสริมและพัฒนาคุณภาพชีวิตคนพิการ</v>
      </c>
      <c r="C103" s="23">
        <f>IF(ISERROR(VLOOKUP($P103,[1]BN2_1!$A:$AC,3,0)),0,VLOOKUP($P103,[1]BN2_1!$A:$AC,3,0))</f>
        <v>688.30930000000001</v>
      </c>
      <c r="D103" s="24">
        <f>IF(ISERROR(VLOOKUP($P103,[1]BN2_1!$A:$AC,7,0)),0,VLOOKUP($P103,[1]BN2_1!$A:$AC,7,0))</f>
        <v>15.494218630000001</v>
      </c>
      <c r="E103" s="25">
        <f>IF(ISERROR(VLOOKUP($P103,[1]BN2_1!$A:$AC,8,0)),0,VLOOKUP($P103,[1]BN2_1!$A:$AC,8,0))</f>
        <v>367.95287660000002</v>
      </c>
      <c r="F103" s="26">
        <f t="shared" si="5"/>
        <v>53.457490200989589</v>
      </c>
      <c r="G103" s="33">
        <f>IF(ISERROR(VLOOKUP($P103,[1]BN2_1!$A:$AC,12,0)),0,VLOOKUP($P103,[1]BN2_1!$A:$AC,12,0))</f>
        <v>139.54689999999999</v>
      </c>
      <c r="H103" s="34">
        <f>IF(ISERROR(VLOOKUP($P103,[1]BN2_1!$A:$AC,16,0)),0,VLOOKUP($P103,[1]BN2_1!$A:$AC,16,0))</f>
        <v>33.520895600000003</v>
      </c>
      <c r="I103" s="35">
        <f>IF(ISERROR(VLOOKUP($P103,[1]BN2_1!$A:$AC,17,0)),0,VLOOKUP($P103,[1]BN2_1!$A:$AC,17,0))</f>
        <v>52.768387310000001</v>
      </c>
      <c r="J103" s="36">
        <f t="shared" si="6"/>
        <v>37.814087815637613</v>
      </c>
      <c r="K103" s="23">
        <f t="shared" si="7"/>
        <v>827.85619999999994</v>
      </c>
      <c r="L103" s="24">
        <f>IF(ISERROR(VLOOKUP($P103,[1]BN2_1!$A:$U,21,0)),0,VLOOKUP($P103,[1]BN2_1!$A:$U,21,0))</f>
        <v>827.85619999999994</v>
      </c>
      <c r="M103" s="24">
        <f t="shared" si="8"/>
        <v>49.015114230000002</v>
      </c>
      <c r="N103" s="27">
        <f t="shared" si="8"/>
        <v>420.72126391</v>
      </c>
      <c r="O103" s="29">
        <f t="shared" si="9"/>
        <v>50.820572934043383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กรมการแพทย์</v>
      </c>
      <c r="C104" s="23">
        <f>IF(ISERROR(VLOOKUP($P104,[1]BN2_1!$A:$AC,3,0)),0,VLOOKUP($P104,[1]BN2_1!$A:$AC,3,0))</f>
        <v>5683.0493094499998</v>
      </c>
      <c r="D104" s="24">
        <f>IF(ISERROR(VLOOKUP($P104,[1]BN2_1!$A:$AC,7,0)),0,VLOOKUP($P104,[1]BN2_1!$A:$AC,7,0))</f>
        <v>47.640001040000001</v>
      </c>
      <c r="E104" s="25">
        <f>IF(ISERROR(VLOOKUP($P104,[1]BN2_1!$A:$AC,8,0)),0,VLOOKUP($P104,[1]BN2_1!$A:$AC,8,0))</f>
        <v>3572.9721363899998</v>
      </c>
      <c r="F104" s="26">
        <f t="shared" si="5"/>
        <v>62.870686876651241</v>
      </c>
      <c r="G104" s="33">
        <f>IF(ISERROR(VLOOKUP($P104,[1]BN2_1!$A:$AC,12,0)),0,VLOOKUP($P104,[1]BN2_1!$A:$AC,12,0))</f>
        <v>3092.1327905500002</v>
      </c>
      <c r="H104" s="34">
        <f>IF(ISERROR(VLOOKUP($P104,[1]BN2_1!$A:$AC,16,0)),0,VLOOKUP($P104,[1]BN2_1!$A:$AC,16,0))</f>
        <v>1659.3219200000001</v>
      </c>
      <c r="I104" s="35">
        <f>IF(ISERROR(VLOOKUP($P104,[1]BN2_1!$A:$AC,17,0)),0,VLOOKUP($P104,[1]BN2_1!$A:$AC,17,0))</f>
        <v>900.92896315999997</v>
      </c>
      <c r="J104" s="36">
        <f t="shared" si="6"/>
        <v>29.136166658604303</v>
      </c>
      <c r="K104" s="23">
        <f t="shared" si="7"/>
        <v>8775.1821</v>
      </c>
      <c r="L104" s="24">
        <f>IF(ISERROR(VLOOKUP($P104,[1]BN2_1!$A:$U,21,0)),0,VLOOKUP($P104,[1]BN2_1!$A:$U,21,0))</f>
        <v>8775.1821</v>
      </c>
      <c r="M104" s="24">
        <f t="shared" si="8"/>
        <v>1706.9619210400001</v>
      </c>
      <c r="N104" s="27">
        <f t="shared" si="8"/>
        <v>4473.9010995499993</v>
      </c>
      <c r="O104" s="29">
        <f t="shared" si="9"/>
        <v>50.98356989708509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มหาวิทยาลัยราชภัฏกาญจนบุรี</v>
      </c>
      <c r="C105" s="23">
        <f>IF(ISERROR(VLOOKUP($P105,[1]BN2_1!$A:$AC,3,0)),0,VLOOKUP($P105,[1]BN2_1!$A:$AC,3,0))</f>
        <v>249.01405500000001</v>
      </c>
      <c r="D105" s="24">
        <f>IF(ISERROR(VLOOKUP($P105,[1]BN2_1!$A:$AC,7,0)),0,VLOOKUP($P105,[1]BN2_1!$A:$AC,7,0))</f>
        <v>1.8059381000000001</v>
      </c>
      <c r="E105" s="25">
        <f>IF(ISERROR(VLOOKUP($P105,[1]BN2_1!$A:$AC,8,0)),0,VLOOKUP($P105,[1]BN2_1!$A:$AC,8,0))</f>
        <v>146.44825951000001</v>
      </c>
      <c r="F105" s="26">
        <f t="shared" si="5"/>
        <v>58.811242405574262</v>
      </c>
      <c r="G105" s="33">
        <f>IF(ISERROR(VLOOKUP($P105,[1]BN2_1!$A:$AC,12,0)),0,VLOOKUP($P105,[1]BN2_1!$A:$AC,12,0))</f>
        <v>136.46514500000001</v>
      </c>
      <c r="H105" s="34">
        <f>IF(ISERROR(VLOOKUP($P105,[1]BN2_1!$A:$AC,16,0)),0,VLOOKUP($P105,[1]BN2_1!$A:$AC,16,0))</f>
        <v>75.209376340000006</v>
      </c>
      <c r="I105" s="35">
        <f>IF(ISERROR(VLOOKUP($P105,[1]BN2_1!$A:$AC,17,0)),0,VLOOKUP($P105,[1]BN2_1!$A:$AC,17,0))</f>
        <v>50.292200989999998</v>
      </c>
      <c r="J105" s="36">
        <f t="shared" si="6"/>
        <v>36.853513759868861</v>
      </c>
      <c r="K105" s="23">
        <f t="shared" si="7"/>
        <v>385.47919999999999</v>
      </c>
      <c r="L105" s="24">
        <f>IF(ISERROR(VLOOKUP($P105,[1]BN2_1!$A:$U,21,0)),0,VLOOKUP($P105,[1]BN2_1!$A:$U,21,0))</f>
        <v>385.47919999999999</v>
      </c>
      <c r="M105" s="24">
        <f t="shared" si="8"/>
        <v>77.015314440000012</v>
      </c>
      <c r="N105" s="27">
        <f t="shared" si="8"/>
        <v>196.74046050000001</v>
      </c>
      <c r="O105" s="29">
        <f t="shared" si="9"/>
        <v>51.037892706013707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สถาบันวิทยาลัยชุมชน</v>
      </c>
      <c r="C106" s="23">
        <f>IF(ISERROR(VLOOKUP($P106,[1]BN2_1!$A:$AC,3,0)),0,VLOOKUP($P106,[1]BN2_1!$A:$AC,3,0))</f>
        <v>588.64386000000002</v>
      </c>
      <c r="D106" s="24">
        <f>IF(ISERROR(VLOOKUP($P106,[1]BN2_1!$A:$AC,7,0)),0,VLOOKUP($P106,[1]BN2_1!$A:$AC,7,0))</f>
        <v>8.2936625700000004</v>
      </c>
      <c r="E106" s="25">
        <f>IF(ISERROR(VLOOKUP($P106,[1]BN2_1!$A:$AC,8,0)),0,VLOOKUP($P106,[1]BN2_1!$A:$AC,8,0))</f>
        <v>310.10229762</v>
      </c>
      <c r="F106" s="26">
        <f t="shared" si="5"/>
        <v>52.680800513233926</v>
      </c>
      <c r="G106" s="33">
        <f>IF(ISERROR(VLOOKUP($P106,[1]BN2_1!$A:$AC,12,0)),0,VLOOKUP($P106,[1]BN2_1!$A:$AC,12,0))</f>
        <v>63.028640000000003</v>
      </c>
      <c r="H106" s="34">
        <f>IF(ISERROR(VLOOKUP($P106,[1]BN2_1!$A:$AC,16,0)),0,VLOOKUP($P106,[1]BN2_1!$A:$AC,16,0))</f>
        <v>27.974609000000001</v>
      </c>
      <c r="I106" s="35">
        <f>IF(ISERROR(VLOOKUP($P106,[1]BN2_1!$A:$AC,17,0)),0,VLOOKUP($P106,[1]BN2_1!$A:$AC,17,0))</f>
        <v>22.735088000000001</v>
      </c>
      <c r="J106" s="36">
        <f t="shared" si="6"/>
        <v>36.071043259064453</v>
      </c>
      <c r="K106" s="23">
        <f t="shared" si="7"/>
        <v>651.67250000000001</v>
      </c>
      <c r="L106" s="24">
        <f>IF(ISERROR(VLOOKUP($P106,[1]BN2_1!$A:$U,21,0)),0,VLOOKUP($P106,[1]BN2_1!$A:$U,21,0))</f>
        <v>651.67250000000001</v>
      </c>
      <c r="M106" s="24">
        <f t="shared" si="8"/>
        <v>36.268271570000003</v>
      </c>
      <c r="N106" s="27">
        <f t="shared" si="8"/>
        <v>332.83738562000002</v>
      </c>
      <c r="O106" s="29">
        <f t="shared" si="9"/>
        <v>51.074333445097039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กองทัพบก</v>
      </c>
      <c r="C107" s="23">
        <f>IF(ISERROR(VLOOKUP($P107,[1]BN2_1!$A:$AC,3,0)),0,VLOOKUP($P107,[1]BN2_1!$A:$AC,3,0))</f>
        <v>81515.043000000005</v>
      </c>
      <c r="D107" s="24">
        <f>IF(ISERROR(VLOOKUP($P107,[1]BN2_1!$A:$AC,7,0)),0,VLOOKUP($P107,[1]BN2_1!$A:$AC,7,0))</f>
        <v>2597.3528670000001</v>
      </c>
      <c r="E107" s="25">
        <f>IF(ISERROR(VLOOKUP($P107,[1]BN2_1!$A:$AC,8,0)),0,VLOOKUP($P107,[1]BN2_1!$A:$AC,8,0))</f>
        <v>47208.161610859999</v>
      </c>
      <c r="F107" s="26">
        <f t="shared" si="5"/>
        <v>57.913435205891993</v>
      </c>
      <c r="G107" s="33">
        <f>IF(ISERROR(VLOOKUP($P107,[1]BN2_1!$A:$AC,12,0)),0,VLOOKUP($P107,[1]BN2_1!$A:$AC,12,0))</f>
        <v>24464.7346</v>
      </c>
      <c r="H107" s="34">
        <f>IF(ISERROR(VLOOKUP($P107,[1]BN2_1!$A:$AC,16,0)),0,VLOOKUP($P107,[1]BN2_1!$A:$AC,16,0))</f>
        <v>2775.8094622600001</v>
      </c>
      <c r="I107" s="35">
        <f>IF(ISERROR(VLOOKUP($P107,[1]BN2_1!$A:$AC,17,0)),0,VLOOKUP($P107,[1]BN2_1!$A:$AC,17,0))</f>
        <v>6942.6634630500002</v>
      </c>
      <c r="J107" s="36">
        <f t="shared" si="6"/>
        <v>28.378249658387876</v>
      </c>
      <c r="K107" s="23">
        <f t="shared" si="7"/>
        <v>105979.7776</v>
      </c>
      <c r="L107" s="24">
        <f>IF(ISERROR(VLOOKUP($P107,[1]BN2_1!$A:$U,21,0)),0,VLOOKUP($P107,[1]BN2_1!$A:$U,21,0))</f>
        <v>105979.7776</v>
      </c>
      <c r="M107" s="24">
        <f t="shared" si="8"/>
        <v>5373.1623292599998</v>
      </c>
      <c r="N107" s="27">
        <f t="shared" si="8"/>
        <v>54150.825073909997</v>
      </c>
      <c r="O107" s="29">
        <f t="shared" si="9"/>
        <v>51.095431883516227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สำนักงานเศรษฐกิจการเกษตร</v>
      </c>
      <c r="C108" s="23">
        <f>IF(ISERROR(VLOOKUP($P108,[1]BN2_1!$A:$AC,3,0)),0,VLOOKUP($P108,[1]BN2_1!$A:$AC,3,0))</f>
        <v>520.37075000000004</v>
      </c>
      <c r="D108" s="24">
        <f>IF(ISERROR(VLOOKUP($P108,[1]BN2_1!$A:$AC,7,0)),0,VLOOKUP($P108,[1]BN2_1!$A:$AC,7,0))</f>
        <v>22.332291080000001</v>
      </c>
      <c r="E108" s="25">
        <f>IF(ISERROR(VLOOKUP($P108,[1]BN2_1!$A:$AC,8,0)),0,VLOOKUP($P108,[1]BN2_1!$A:$AC,8,0))</f>
        <v>306.94508402000002</v>
      </c>
      <c r="F108" s="26">
        <f t="shared" si="5"/>
        <v>58.985844999935146</v>
      </c>
      <c r="G108" s="33">
        <f>IF(ISERROR(VLOOKUP($P108,[1]BN2_1!$A:$AC,12,0)),0,VLOOKUP($P108,[1]BN2_1!$A:$AC,12,0))</f>
        <v>103.65555000000001</v>
      </c>
      <c r="H108" s="34">
        <f>IF(ISERROR(VLOOKUP($P108,[1]BN2_1!$A:$AC,16,0)),0,VLOOKUP($P108,[1]BN2_1!$A:$AC,16,0))</f>
        <v>41.953600000000002</v>
      </c>
      <c r="I108" s="35">
        <f>IF(ISERROR(VLOOKUP($P108,[1]BN2_1!$A:$AC,17,0)),0,VLOOKUP($P108,[1]BN2_1!$A:$AC,17,0))</f>
        <v>13.072649999999999</v>
      </c>
      <c r="J108" s="36">
        <f t="shared" si="6"/>
        <v>12.611625716133867</v>
      </c>
      <c r="K108" s="23">
        <f t="shared" si="7"/>
        <v>624.02629999999999</v>
      </c>
      <c r="L108" s="24">
        <f>IF(ISERROR(VLOOKUP($P108,[1]BN2_1!$A:$U,21,0)),0,VLOOKUP($P108,[1]BN2_1!$A:$U,21,0))</f>
        <v>624.02629999999999</v>
      </c>
      <c r="M108" s="24">
        <f t="shared" si="8"/>
        <v>64.285891079999999</v>
      </c>
      <c r="N108" s="27">
        <f t="shared" si="8"/>
        <v>320.01773402000003</v>
      </c>
      <c r="O108" s="29">
        <f t="shared" si="9"/>
        <v>51.282731836783171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มหาวิทยาลัยเทคโนโลยีราชมงคลล้านนา</v>
      </c>
      <c r="C109" s="23">
        <f>IF(ISERROR(VLOOKUP($P109,[1]BN2_1!$A:$AC,3,0)),0,VLOOKUP($P109,[1]BN2_1!$A:$AC,3,0))</f>
        <v>878.89970000000005</v>
      </c>
      <c r="D109" s="24">
        <f>IF(ISERROR(VLOOKUP($P109,[1]BN2_1!$A:$AC,7,0)),0,VLOOKUP($P109,[1]BN2_1!$A:$AC,7,0))</f>
        <v>1.6337706000000001</v>
      </c>
      <c r="E109" s="25">
        <f>IF(ISERROR(VLOOKUP($P109,[1]BN2_1!$A:$AC,8,0)),0,VLOOKUP($P109,[1]BN2_1!$A:$AC,8,0))</f>
        <v>554.58969160000004</v>
      </c>
      <c r="F109" s="26">
        <f t="shared" si="5"/>
        <v>63.100452941331078</v>
      </c>
      <c r="G109" s="33">
        <f>IF(ISERROR(VLOOKUP($P109,[1]BN2_1!$A:$AC,12,0)),0,VLOOKUP($P109,[1]BN2_1!$A:$AC,12,0))</f>
        <v>222.29660000000001</v>
      </c>
      <c r="H109" s="34">
        <f>IF(ISERROR(VLOOKUP($P109,[1]BN2_1!$A:$AC,16,0)),0,VLOOKUP($P109,[1]BN2_1!$A:$AC,16,0))</f>
        <v>101.03520033</v>
      </c>
      <c r="I109" s="35">
        <f>IF(ISERROR(VLOOKUP($P109,[1]BN2_1!$A:$AC,17,0)),0,VLOOKUP($P109,[1]BN2_1!$A:$AC,17,0))</f>
        <v>10.937272999999999</v>
      </c>
      <c r="J109" s="36">
        <f t="shared" si="6"/>
        <v>4.9201260837997518</v>
      </c>
      <c r="K109" s="23">
        <f t="shared" si="7"/>
        <v>1101.1963000000001</v>
      </c>
      <c r="L109" s="24">
        <f>IF(ISERROR(VLOOKUP($P109,[1]BN2_1!$A:$U,21,0)),0,VLOOKUP($P109,[1]BN2_1!$A:$U,21,0))</f>
        <v>1101.1963000000001</v>
      </c>
      <c r="M109" s="24">
        <f t="shared" si="8"/>
        <v>102.66897093</v>
      </c>
      <c r="N109" s="27">
        <f t="shared" si="8"/>
        <v>565.52696460000004</v>
      </c>
      <c r="O109" s="29">
        <f t="shared" si="9"/>
        <v>51.355690588499073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สำนักงานปลัดกระทรวงวัฒนธรรม</v>
      </c>
      <c r="C110" s="23">
        <f>IF(ISERROR(VLOOKUP($P110,[1]BN2_1!$A:$AC,3,0)),0,VLOOKUP($P110,[1]BN2_1!$A:$AC,3,0))</f>
        <v>2139.0087039599998</v>
      </c>
      <c r="D110" s="24">
        <f>IF(ISERROR(VLOOKUP($P110,[1]BN2_1!$A:$AC,7,0)),0,VLOOKUP($P110,[1]BN2_1!$A:$AC,7,0))</f>
        <v>84.943098359999993</v>
      </c>
      <c r="E110" s="25">
        <f>IF(ISERROR(VLOOKUP($P110,[1]BN2_1!$A:$AC,8,0)),0,VLOOKUP($P110,[1]BN2_1!$A:$AC,8,0))</f>
        <v>1153.48565536</v>
      </c>
      <c r="F110" s="26">
        <f t="shared" si="5"/>
        <v>53.92617866512294</v>
      </c>
      <c r="G110" s="33">
        <f>IF(ISERROR(VLOOKUP($P110,[1]BN2_1!$A:$AC,12,0)),0,VLOOKUP($P110,[1]BN2_1!$A:$AC,12,0))</f>
        <v>193.03639604</v>
      </c>
      <c r="H110" s="34">
        <f>IF(ISERROR(VLOOKUP($P110,[1]BN2_1!$A:$AC,16,0)),0,VLOOKUP($P110,[1]BN2_1!$A:$AC,16,0))</f>
        <v>115.23911150000001</v>
      </c>
      <c r="I110" s="35">
        <f>IF(ISERROR(VLOOKUP($P110,[1]BN2_1!$A:$AC,17,0)),0,VLOOKUP($P110,[1]BN2_1!$A:$AC,17,0))</f>
        <v>50.713099139999997</v>
      </c>
      <c r="J110" s="36">
        <f t="shared" si="6"/>
        <v>26.271262922610454</v>
      </c>
      <c r="K110" s="23">
        <f t="shared" si="7"/>
        <v>2332.0450999999998</v>
      </c>
      <c r="L110" s="24">
        <f>IF(ISERROR(VLOOKUP($P110,[1]BN2_1!$A:$U,21,0)),0,VLOOKUP($P110,[1]BN2_1!$A:$U,21,0))</f>
        <v>2332.0450999999998</v>
      </c>
      <c r="M110" s="24">
        <f t="shared" si="8"/>
        <v>200.18220986</v>
      </c>
      <c r="N110" s="27">
        <f t="shared" si="8"/>
        <v>1204.1987544999999</v>
      </c>
      <c r="O110" s="29">
        <f t="shared" si="9"/>
        <v>51.637026852525281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มหาวิทยาลัยเทคโนโลยีราชมงคลพระนคร</v>
      </c>
      <c r="C111" s="23">
        <f>IF(ISERROR(VLOOKUP($P111,[1]BN2_1!$A:$AC,3,0)),0,VLOOKUP($P111,[1]BN2_1!$A:$AC,3,0))</f>
        <v>574.59749999999997</v>
      </c>
      <c r="D111" s="24">
        <f>IF(ISERROR(VLOOKUP($P111,[1]BN2_1!$A:$AC,7,0)),0,VLOOKUP($P111,[1]BN2_1!$A:$AC,7,0))</f>
        <v>1.1167670700000001</v>
      </c>
      <c r="E111" s="25">
        <f>IF(ISERROR(VLOOKUP($P111,[1]BN2_1!$A:$AC,8,0)),0,VLOOKUP($P111,[1]BN2_1!$A:$AC,8,0))</f>
        <v>338.02152935999999</v>
      </c>
      <c r="F111" s="26">
        <f t="shared" si="5"/>
        <v>58.827532204717215</v>
      </c>
      <c r="G111" s="33">
        <f>IF(ISERROR(VLOOKUP($P111,[1]BN2_1!$A:$AC,12,0)),0,VLOOKUP($P111,[1]BN2_1!$A:$AC,12,0))</f>
        <v>134.1095</v>
      </c>
      <c r="H111" s="34">
        <f>IF(ISERROR(VLOOKUP($P111,[1]BN2_1!$A:$AC,16,0)),0,VLOOKUP($P111,[1]BN2_1!$A:$AC,16,0))</f>
        <v>35.979999999999997</v>
      </c>
      <c r="I111" s="35">
        <f>IF(ISERROR(VLOOKUP($P111,[1]BN2_1!$A:$AC,17,0)),0,VLOOKUP($P111,[1]BN2_1!$A:$AC,17,0))</f>
        <v>28.191538000000001</v>
      </c>
      <c r="J111" s="36">
        <f t="shared" si="6"/>
        <v>21.021283354273933</v>
      </c>
      <c r="K111" s="23">
        <f t="shared" si="7"/>
        <v>708.70699999999999</v>
      </c>
      <c r="L111" s="24">
        <f>IF(ISERROR(VLOOKUP($P111,[1]BN2_1!$A:$U,21,0)),0,VLOOKUP($P111,[1]BN2_1!$A:$U,21,0))</f>
        <v>708.70699999999999</v>
      </c>
      <c r="M111" s="24">
        <f t="shared" si="8"/>
        <v>37.096767069999999</v>
      </c>
      <c r="N111" s="27">
        <f t="shared" si="8"/>
        <v>366.21306735999997</v>
      </c>
      <c r="O111" s="29">
        <f t="shared" si="9"/>
        <v>51.673409090075303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 xml:space="preserve">มหาวิทยาลัยการกีฬาเเห่งชาติ </v>
      </c>
      <c r="C112" s="23">
        <f>IF(ISERROR(VLOOKUP($P112,[1]BN2_1!$A:$AC,3,0)),0,VLOOKUP($P112,[1]BN2_1!$A:$AC,3,0))</f>
        <v>1268.7782999999999</v>
      </c>
      <c r="D112" s="24">
        <f>IF(ISERROR(VLOOKUP($P112,[1]BN2_1!$A:$AC,7,0)),0,VLOOKUP($P112,[1]BN2_1!$A:$AC,7,0))</f>
        <v>12.167798400000001</v>
      </c>
      <c r="E112" s="25">
        <f>IF(ISERROR(VLOOKUP($P112,[1]BN2_1!$A:$AC,8,0)),0,VLOOKUP($P112,[1]BN2_1!$A:$AC,8,0))</f>
        <v>693.21101950000002</v>
      </c>
      <c r="F112" s="26">
        <f t="shared" si="5"/>
        <v>54.636103052834372</v>
      </c>
      <c r="G112" s="33">
        <f>IF(ISERROR(VLOOKUP($P112,[1]BN2_1!$A:$AC,12,0)),0,VLOOKUP($P112,[1]BN2_1!$A:$AC,12,0))</f>
        <v>791.50959999999998</v>
      </c>
      <c r="H112" s="34">
        <f>IF(ISERROR(VLOOKUP($P112,[1]BN2_1!$A:$AC,16,0)),0,VLOOKUP($P112,[1]BN2_1!$A:$AC,16,0))</f>
        <v>253.93120191</v>
      </c>
      <c r="I112" s="35">
        <f>IF(ISERROR(VLOOKUP($P112,[1]BN2_1!$A:$AC,17,0)),0,VLOOKUP($P112,[1]BN2_1!$A:$AC,17,0))</f>
        <v>374.25023476000001</v>
      </c>
      <c r="J112" s="36">
        <f t="shared" si="6"/>
        <v>47.28309483043541</v>
      </c>
      <c r="K112" s="23">
        <f t="shared" si="7"/>
        <v>2060.2878999999998</v>
      </c>
      <c r="L112" s="24">
        <f>IF(ISERROR(VLOOKUP($P112,[1]BN2_1!$A:$U,21,0)),0,VLOOKUP($P112,[1]BN2_1!$A:$U,21,0))</f>
        <v>2060.2878999999998</v>
      </c>
      <c r="M112" s="24">
        <f t="shared" si="8"/>
        <v>266.09900031000001</v>
      </c>
      <c r="N112" s="27">
        <f t="shared" si="8"/>
        <v>1067.46125426</v>
      </c>
      <c r="O112" s="29">
        <f t="shared" si="9"/>
        <v>51.811266486591514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สถาบันพระบรมราชชนก</v>
      </c>
      <c r="C113" s="23">
        <f>IF(ISERROR(VLOOKUP($P113,[1]BN2_1!$A:$AC,3,0)),0,VLOOKUP($P113,[1]BN2_1!$A:$AC,3,0))</f>
        <v>2116.7188999999998</v>
      </c>
      <c r="D113" s="24">
        <f>IF(ISERROR(VLOOKUP($P113,[1]BN2_1!$A:$AC,7,0)),0,VLOOKUP($P113,[1]BN2_1!$A:$AC,7,0))</f>
        <v>10.63129277</v>
      </c>
      <c r="E113" s="25">
        <f>IF(ISERROR(VLOOKUP($P113,[1]BN2_1!$A:$AC,8,0)),0,VLOOKUP($P113,[1]BN2_1!$A:$AC,8,0))</f>
        <v>1070.26462995</v>
      </c>
      <c r="F113" s="26">
        <f t="shared" si="5"/>
        <v>50.562435567141208</v>
      </c>
      <c r="G113" s="33">
        <f>IF(ISERROR(VLOOKUP($P113,[1]BN2_1!$A:$AC,12,0)),0,VLOOKUP($P113,[1]BN2_1!$A:$AC,12,0))</f>
        <v>248.7431</v>
      </c>
      <c r="H113" s="34">
        <f>IF(ISERROR(VLOOKUP($P113,[1]BN2_1!$A:$AC,16,0)),0,VLOOKUP($P113,[1]BN2_1!$A:$AC,16,0))</f>
        <v>56.195545420000002</v>
      </c>
      <c r="I113" s="35">
        <f>IF(ISERROR(VLOOKUP($P113,[1]BN2_1!$A:$AC,17,0)),0,VLOOKUP($P113,[1]BN2_1!$A:$AC,17,0))</f>
        <v>155.36331558000001</v>
      </c>
      <c r="J113" s="36">
        <f t="shared" si="6"/>
        <v>62.459346844193874</v>
      </c>
      <c r="K113" s="23">
        <f t="shared" si="7"/>
        <v>2365.462</v>
      </c>
      <c r="L113" s="24">
        <f>IF(ISERROR(VLOOKUP($P113,[1]BN2_1!$A:$U,21,0)),0,VLOOKUP($P113,[1]BN2_1!$A:$U,21,0))</f>
        <v>2365.462</v>
      </c>
      <c r="M113" s="24">
        <f t="shared" si="8"/>
        <v>66.826838190000004</v>
      </c>
      <c r="N113" s="27">
        <f t="shared" si="8"/>
        <v>1225.62794553</v>
      </c>
      <c r="O113" s="29">
        <f t="shared" si="9"/>
        <v>51.813470076035884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มหาวิทยาลัยราชภัฏลำปาง</v>
      </c>
      <c r="C114" s="23">
        <f>IF(ISERROR(VLOOKUP($P114,[1]BN2_1!$A:$AC,3,0)),0,VLOOKUP($P114,[1]BN2_1!$A:$AC,3,0))</f>
        <v>345.78809999999999</v>
      </c>
      <c r="D114" s="24">
        <f>IF(ISERROR(VLOOKUP($P114,[1]BN2_1!$A:$AC,7,0)),0,VLOOKUP($P114,[1]BN2_1!$A:$AC,7,0))</f>
        <v>0.75938035999999998</v>
      </c>
      <c r="E114" s="25">
        <f>IF(ISERROR(VLOOKUP($P114,[1]BN2_1!$A:$AC,8,0)),0,VLOOKUP($P114,[1]BN2_1!$A:$AC,8,0))</f>
        <v>207.88513516</v>
      </c>
      <c r="F114" s="26">
        <f t="shared" si="5"/>
        <v>60.119227688864953</v>
      </c>
      <c r="G114" s="33">
        <f>IF(ISERROR(VLOOKUP($P114,[1]BN2_1!$A:$AC,12,0)),0,VLOOKUP($P114,[1]BN2_1!$A:$AC,12,0))</f>
        <v>79.275800000000004</v>
      </c>
      <c r="H114" s="34">
        <f>IF(ISERROR(VLOOKUP($P114,[1]BN2_1!$A:$AC,16,0)),0,VLOOKUP($P114,[1]BN2_1!$A:$AC,16,0))</f>
        <v>63.848498999999997</v>
      </c>
      <c r="I114" s="35">
        <f>IF(ISERROR(VLOOKUP($P114,[1]BN2_1!$A:$AC,17,0)),0,VLOOKUP($P114,[1]BN2_1!$A:$AC,17,0))</f>
        <v>14.378740000000001</v>
      </c>
      <c r="J114" s="36">
        <f t="shared" si="6"/>
        <v>18.137615766728306</v>
      </c>
      <c r="K114" s="23">
        <f t="shared" si="7"/>
        <v>425.06389999999999</v>
      </c>
      <c r="L114" s="24">
        <f>IF(ISERROR(VLOOKUP($P114,[1]BN2_1!$A:$U,21,0)),0,VLOOKUP($P114,[1]BN2_1!$A:$U,21,0))</f>
        <v>425.06389999999999</v>
      </c>
      <c r="M114" s="24">
        <f t="shared" si="8"/>
        <v>64.607879359999998</v>
      </c>
      <c r="N114" s="27">
        <f t="shared" si="8"/>
        <v>222.26387516</v>
      </c>
      <c r="O114" s="29">
        <f t="shared" si="9"/>
        <v>52.289520507387245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กรมที่ดิน</v>
      </c>
      <c r="C115" s="23">
        <f>IF(ISERROR(VLOOKUP($P115,[1]BN2_1!$A:$AC,3,0)),0,VLOOKUP($P115,[1]BN2_1!$A:$AC,3,0))</f>
        <v>5498.1921730000004</v>
      </c>
      <c r="D115" s="24">
        <f>IF(ISERROR(VLOOKUP($P115,[1]BN2_1!$A:$AC,7,0)),0,VLOOKUP($P115,[1]BN2_1!$A:$AC,7,0))</f>
        <v>267.85035864999998</v>
      </c>
      <c r="E115" s="25">
        <f>IF(ISERROR(VLOOKUP($P115,[1]BN2_1!$A:$AC,8,0)),0,VLOOKUP($P115,[1]BN2_1!$A:$AC,8,0))</f>
        <v>3427.2369846900001</v>
      </c>
      <c r="F115" s="26">
        <f t="shared" si="5"/>
        <v>62.333888610153529</v>
      </c>
      <c r="G115" s="33">
        <f>IF(ISERROR(VLOOKUP($P115,[1]BN2_1!$A:$AC,12,0)),0,VLOOKUP($P115,[1]BN2_1!$A:$AC,12,0))</f>
        <v>1438.5833270000001</v>
      </c>
      <c r="H115" s="34">
        <f>IF(ISERROR(VLOOKUP($P115,[1]BN2_1!$A:$AC,16,0)),0,VLOOKUP($P115,[1]BN2_1!$A:$AC,16,0))</f>
        <v>902.84062451</v>
      </c>
      <c r="I115" s="35">
        <f>IF(ISERROR(VLOOKUP($P115,[1]BN2_1!$A:$AC,17,0)),0,VLOOKUP($P115,[1]BN2_1!$A:$AC,17,0))</f>
        <v>203.19404003</v>
      </c>
      <c r="J115" s="36">
        <f t="shared" si="6"/>
        <v>14.124593008716275</v>
      </c>
      <c r="K115" s="23">
        <f t="shared" si="7"/>
        <v>6936.7755000000006</v>
      </c>
      <c r="L115" s="24">
        <f>IF(ISERROR(VLOOKUP($P115,[1]BN2_1!$A:$U,21,0)),0,VLOOKUP($P115,[1]BN2_1!$A:$U,21,0))</f>
        <v>6936.7754999999997</v>
      </c>
      <c r="M115" s="24">
        <f t="shared" si="8"/>
        <v>1170.6909831600001</v>
      </c>
      <c r="N115" s="27">
        <f t="shared" si="8"/>
        <v>3630.4310247200001</v>
      </c>
      <c r="O115" s="29">
        <f t="shared" si="9"/>
        <v>52.336002869344689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สำนักงานสถิติแห่งชาติ</v>
      </c>
      <c r="C116" s="23">
        <f>IF(ISERROR(VLOOKUP($P116,[1]BN2_1!$A:$AC,3,0)),0,VLOOKUP($P116,[1]BN2_1!$A:$AC,3,0))</f>
        <v>1233.42183226</v>
      </c>
      <c r="D116" s="24">
        <f>IF(ISERROR(VLOOKUP($P116,[1]BN2_1!$A:$AC,7,0)),0,VLOOKUP($P116,[1]BN2_1!$A:$AC,7,0))</f>
        <v>21.432104410000001</v>
      </c>
      <c r="E116" s="25">
        <f>IF(ISERROR(VLOOKUP($P116,[1]BN2_1!$A:$AC,8,0)),0,VLOOKUP($P116,[1]BN2_1!$A:$AC,8,0))</f>
        <v>661.41143194000006</v>
      </c>
      <c r="F116" s="26">
        <f t="shared" si="5"/>
        <v>53.624106095811143</v>
      </c>
      <c r="G116" s="33">
        <f>IF(ISERROR(VLOOKUP($P116,[1]BN2_1!$A:$AC,12,0)),0,VLOOKUP($P116,[1]BN2_1!$A:$AC,12,0))</f>
        <v>29.993067740000001</v>
      </c>
      <c r="H116" s="34">
        <f>IF(ISERROR(VLOOKUP($P116,[1]BN2_1!$A:$AC,16,0)),0,VLOOKUP($P116,[1]BN2_1!$A:$AC,16,0))</f>
        <v>11.835034800000001</v>
      </c>
      <c r="I116" s="35">
        <f>IF(ISERROR(VLOOKUP($P116,[1]BN2_1!$A:$AC,17,0)),0,VLOOKUP($P116,[1]BN2_1!$A:$AC,17,0))</f>
        <v>1.310338</v>
      </c>
      <c r="J116" s="36">
        <f t="shared" si="6"/>
        <v>4.3688028559095304</v>
      </c>
      <c r="K116" s="23">
        <f t="shared" si="7"/>
        <v>1263.4149</v>
      </c>
      <c r="L116" s="24">
        <f>IF(ISERROR(VLOOKUP($P116,[1]BN2_1!$A:$U,21,0)),0,VLOOKUP($P116,[1]BN2_1!$A:$U,21,0))</f>
        <v>1263.4149</v>
      </c>
      <c r="M116" s="24">
        <f t="shared" si="8"/>
        <v>33.267139210000003</v>
      </c>
      <c r="N116" s="27">
        <f t="shared" si="8"/>
        <v>662.72176994000006</v>
      </c>
      <c r="O116" s="29">
        <f t="shared" si="9"/>
        <v>52.4548008686616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มหาวิทยาลัยเทคโนโลยีราชมงคลอีสาน</v>
      </c>
      <c r="C117" s="23">
        <f>IF(ISERROR(VLOOKUP($P117,[1]BN2_1!$A:$AC,3,0)),0,VLOOKUP($P117,[1]BN2_1!$A:$AC,3,0))</f>
        <v>933.48914500000001</v>
      </c>
      <c r="D117" s="24">
        <f>IF(ISERROR(VLOOKUP($P117,[1]BN2_1!$A:$AC,7,0)),0,VLOOKUP($P117,[1]BN2_1!$A:$AC,7,0))</f>
        <v>2.03917481</v>
      </c>
      <c r="E117" s="25">
        <f>IF(ISERROR(VLOOKUP($P117,[1]BN2_1!$A:$AC,8,0)),0,VLOOKUP($P117,[1]BN2_1!$A:$AC,8,0))</f>
        <v>634.75252714999999</v>
      </c>
      <c r="F117" s="26">
        <f t="shared" si="5"/>
        <v>67.997847703949461</v>
      </c>
      <c r="G117" s="33">
        <f>IF(ISERROR(VLOOKUP($P117,[1]BN2_1!$A:$AC,12,0)),0,VLOOKUP($P117,[1]BN2_1!$A:$AC,12,0))</f>
        <v>418.79335500000002</v>
      </c>
      <c r="H117" s="34">
        <f>IF(ISERROR(VLOOKUP($P117,[1]BN2_1!$A:$AC,16,0)),0,VLOOKUP($P117,[1]BN2_1!$A:$AC,16,0))</f>
        <v>237.93320335000001</v>
      </c>
      <c r="I117" s="35">
        <f>IF(ISERROR(VLOOKUP($P117,[1]BN2_1!$A:$AC,17,0)),0,VLOOKUP($P117,[1]BN2_1!$A:$AC,17,0))</f>
        <v>74.922444999999996</v>
      </c>
      <c r="J117" s="36">
        <f t="shared" si="6"/>
        <v>17.890074927287227</v>
      </c>
      <c r="K117" s="23">
        <f t="shared" si="7"/>
        <v>1352.2825</v>
      </c>
      <c r="L117" s="24">
        <f>IF(ISERROR(VLOOKUP($P117,[1]BN2_1!$A:$U,21,0)),0,VLOOKUP($P117,[1]BN2_1!$A:$U,21,0))</f>
        <v>1352.2825</v>
      </c>
      <c r="M117" s="24">
        <f t="shared" si="8"/>
        <v>239.97237816000001</v>
      </c>
      <c r="N117" s="27">
        <f t="shared" si="8"/>
        <v>709.67497215000003</v>
      </c>
      <c r="O117" s="29">
        <f t="shared" si="9"/>
        <v>52.479786742045398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กรมสนับสนุนบริการสุขภาพ</v>
      </c>
      <c r="C118" s="23">
        <f>IF(ISERROR(VLOOKUP($P118,[1]BN2_1!$A:$AC,3,0)),0,VLOOKUP($P118,[1]BN2_1!$A:$AC,3,0))</f>
        <v>675.01490000000001</v>
      </c>
      <c r="D118" s="24">
        <f>IF(ISERROR(VLOOKUP($P118,[1]BN2_1!$A:$AC,7,0)),0,VLOOKUP($P118,[1]BN2_1!$A:$AC,7,0))</f>
        <v>12.89960821</v>
      </c>
      <c r="E118" s="25">
        <f>IF(ISERROR(VLOOKUP($P118,[1]BN2_1!$A:$AC,8,0)),0,VLOOKUP($P118,[1]BN2_1!$A:$AC,8,0))</f>
        <v>387.31158045000001</v>
      </c>
      <c r="F118" s="26">
        <f t="shared" si="5"/>
        <v>57.378226828770742</v>
      </c>
      <c r="G118" s="33">
        <f>IF(ISERROR(VLOOKUP($P118,[1]BN2_1!$A:$AC,12,0)),0,VLOOKUP($P118,[1]BN2_1!$A:$AC,12,0))</f>
        <v>102.6703</v>
      </c>
      <c r="H118" s="34">
        <f>IF(ISERROR(VLOOKUP($P118,[1]BN2_1!$A:$AC,16,0)),0,VLOOKUP($P118,[1]BN2_1!$A:$AC,16,0))</f>
        <v>24.68649679</v>
      </c>
      <c r="I118" s="35">
        <f>IF(ISERROR(VLOOKUP($P118,[1]BN2_1!$A:$AC,17,0)),0,VLOOKUP($P118,[1]BN2_1!$A:$AC,17,0))</f>
        <v>21.068308399999999</v>
      </c>
      <c r="J118" s="36">
        <f t="shared" si="6"/>
        <v>20.520353403077618</v>
      </c>
      <c r="K118" s="23">
        <f t="shared" si="7"/>
        <v>777.68520000000001</v>
      </c>
      <c r="L118" s="24">
        <f>IF(ISERROR(VLOOKUP($P118,[1]BN2_1!$A:$U,21,0)),0,VLOOKUP($P118,[1]BN2_1!$A:$U,21,0))</f>
        <v>777.68520000000001</v>
      </c>
      <c r="M118" s="24">
        <f t="shared" si="8"/>
        <v>37.586105000000003</v>
      </c>
      <c r="N118" s="27">
        <f t="shared" si="8"/>
        <v>408.37988884999999</v>
      </c>
      <c r="O118" s="29">
        <f t="shared" si="9"/>
        <v>52.512236165739033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กรมส่งเสริมวัฒนธรรม</v>
      </c>
      <c r="C119" s="23">
        <f>IF(ISERROR(VLOOKUP($P119,[1]BN2_1!$A:$AC,3,0)),0,VLOOKUP($P119,[1]BN2_1!$A:$AC,3,0))</f>
        <v>548.98620000000005</v>
      </c>
      <c r="D119" s="24">
        <f>IF(ISERROR(VLOOKUP($P119,[1]BN2_1!$A:$AC,7,0)),0,VLOOKUP($P119,[1]BN2_1!$A:$AC,7,0))</f>
        <v>82.885822230000002</v>
      </c>
      <c r="E119" s="25">
        <f>IF(ISERROR(VLOOKUP($P119,[1]BN2_1!$A:$AC,8,0)),0,VLOOKUP($P119,[1]BN2_1!$A:$AC,8,0))</f>
        <v>283.46572678000001</v>
      </c>
      <c r="F119" s="26">
        <f t="shared" si="5"/>
        <v>51.634399330985005</v>
      </c>
      <c r="G119" s="33">
        <f>IF(ISERROR(VLOOKUP($P119,[1]BN2_1!$A:$AC,12,0)),0,VLOOKUP($P119,[1]BN2_1!$A:$AC,12,0))</f>
        <v>96.691100000000006</v>
      </c>
      <c r="H119" s="34">
        <f>IF(ISERROR(VLOOKUP($P119,[1]BN2_1!$A:$AC,16,0)),0,VLOOKUP($P119,[1]BN2_1!$A:$AC,16,0))</f>
        <v>31.503334500000001</v>
      </c>
      <c r="I119" s="35">
        <f>IF(ISERROR(VLOOKUP($P119,[1]BN2_1!$A:$AC,17,0)),0,VLOOKUP($P119,[1]BN2_1!$A:$AC,17,0))</f>
        <v>56.403234910000002</v>
      </c>
      <c r="J119" s="36">
        <f t="shared" si="6"/>
        <v>58.333429767579439</v>
      </c>
      <c r="K119" s="23">
        <f t="shared" si="7"/>
        <v>645.67730000000006</v>
      </c>
      <c r="L119" s="24">
        <f>IF(ISERROR(VLOOKUP($P119,[1]BN2_1!$A:$U,21,0)),0,VLOOKUP($P119,[1]BN2_1!$A:$U,21,0))</f>
        <v>645.67729999999995</v>
      </c>
      <c r="M119" s="24">
        <f t="shared" si="8"/>
        <v>114.38915673</v>
      </c>
      <c r="N119" s="27">
        <f t="shared" si="8"/>
        <v>339.86896168999999</v>
      </c>
      <c r="O119" s="29">
        <f t="shared" si="9"/>
        <v>52.637588728920768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สำนักงานปลัดกระทรวงยุติธรรม</v>
      </c>
      <c r="C120" s="23">
        <f>IF(ISERROR(VLOOKUP($P120,[1]BN2_1!$A:$AC,3,0)),0,VLOOKUP($P120,[1]BN2_1!$A:$AC,3,0))</f>
        <v>622.85724300000004</v>
      </c>
      <c r="D120" s="24">
        <f>IF(ISERROR(VLOOKUP($P120,[1]BN2_1!$A:$AC,7,0)),0,VLOOKUP($P120,[1]BN2_1!$A:$AC,7,0))</f>
        <v>55.041898369999998</v>
      </c>
      <c r="E120" s="25">
        <f>IF(ISERROR(VLOOKUP($P120,[1]BN2_1!$A:$AC,8,0)),0,VLOOKUP($P120,[1]BN2_1!$A:$AC,8,0))</f>
        <v>335.90334789000002</v>
      </c>
      <c r="F120" s="26">
        <f t="shared" si="5"/>
        <v>53.92942791708051</v>
      </c>
      <c r="G120" s="33">
        <f>IF(ISERROR(VLOOKUP($P120,[1]BN2_1!$A:$AC,12,0)),0,VLOOKUP($P120,[1]BN2_1!$A:$AC,12,0))</f>
        <v>357.73645699999997</v>
      </c>
      <c r="H120" s="34">
        <f>IF(ISERROR(VLOOKUP($P120,[1]BN2_1!$A:$AC,16,0)),0,VLOOKUP($P120,[1]BN2_1!$A:$AC,16,0))</f>
        <v>134.07401424</v>
      </c>
      <c r="I120" s="35">
        <f>IF(ISERROR(VLOOKUP($P120,[1]BN2_1!$A:$AC,17,0)),0,VLOOKUP($P120,[1]BN2_1!$A:$AC,17,0))</f>
        <v>181.66359435000001</v>
      </c>
      <c r="J120" s="36">
        <f t="shared" si="6"/>
        <v>50.781403682879336</v>
      </c>
      <c r="K120" s="23">
        <f t="shared" si="7"/>
        <v>980.59370000000001</v>
      </c>
      <c r="L120" s="24">
        <f>IF(ISERROR(VLOOKUP($P120,[1]BN2_1!$A:$U,21,0)),0,VLOOKUP($P120,[1]BN2_1!$A:$U,21,0))</f>
        <v>980.59370000000001</v>
      </c>
      <c r="M120" s="24">
        <f t="shared" si="8"/>
        <v>189.11591261000001</v>
      </c>
      <c r="N120" s="27">
        <f t="shared" si="8"/>
        <v>517.56694224</v>
      </c>
      <c r="O120" s="29">
        <f t="shared" si="9"/>
        <v>52.780977711767882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สำนักงานกิจการยุติธรรม</v>
      </c>
      <c r="C121" s="23">
        <f>IF(ISERROR(VLOOKUP($P121,[1]BN2_1!$A:$AC,3,0)),0,VLOOKUP($P121,[1]BN2_1!$A:$AC,3,0))</f>
        <v>92.192899999999995</v>
      </c>
      <c r="D121" s="24">
        <f>IF(ISERROR(VLOOKUP($P121,[1]BN2_1!$A:$AC,7,0)),0,VLOOKUP($P121,[1]BN2_1!$A:$AC,7,0))</f>
        <v>12.749192600000001</v>
      </c>
      <c r="E121" s="25">
        <f>IF(ISERROR(VLOOKUP($P121,[1]BN2_1!$A:$AC,8,0)),0,VLOOKUP($P121,[1]BN2_1!$A:$AC,8,0))</f>
        <v>48.906304820000003</v>
      </c>
      <c r="F121" s="26">
        <f t="shared" si="5"/>
        <v>53.047799581095731</v>
      </c>
      <c r="G121" s="33">
        <f>IF(ISERROR(VLOOKUP($P121,[1]BN2_1!$A:$AC,12,0)),0,VLOOKUP($P121,[1]BN2_1!$A:$AC,12,0))</f>
        <v>18.308499999999999</v>
      </c>
      <c r="H121" s="34">
        <f>IF(ISERROR(VLOOKUP($P121,[1]BN2_1!$A:$AC,16,0)),0,VLOOKUP($P121,[1]BN2_1!$A:$AC,16,0))</f>
        <v>8.5679999999999996</v>
      </c>
      <c r="I121" s="35">
        <f>IF(ISERROR(VLOOKUP($P121,[1]BN2_1!$A:$AC,17,0)),0,VLOOKUP($P121,[1]BN2_1!$A:$AC,17,0))</f>
        <v>9.5931999999999995</v>
      </c>
      <c r="J121" s="36">
        <f t="shared" si="6"/>
        <v>52.397520277466747</v>
      </c>
      <c r="K121" s="23">
        <f t="shared" si="7"/>
        <v>110.50139999999999</v>
      </c>
      <c r="L121" s="24">
        <f>IF(ISERROR(VLOOKUP($P121,[1]BN2_1!$A:$U,21,0)),0,VLOOKUP($P121,[1]BN2_1!$A:$U,21,0))</f>
        <v>110.5014</v>
      </c>
      <c r="M121" s="24">
        <f t="shared" si="8"/>
        <v>21.317192599999998</v>
      </c>
      <c r="N121" s="27">
        <f t="shared" si="8"/>
        <v>58.499504819999999</v>
      </c>
      <c r="O121" s="29">
        <f t="shared" si="9"/>
        <v>52.940057610129834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สำนักงานนโยบายและยุทธศาสตร์การค้า</v>
      </c>
      <c r="C122" s="23">
        <f>IF(ISERROR(VLOOKUP($P122,[1]BN2_1!$A:$AC,3,0)),0,VLOOKUP($P122,[1]BN2_1!$A:$AC,3,0))</f>
        <v>143.14809947000001</v>
      </c>
      <c r="D122" s="24">
        <f>IF(ISERROR(VLOOKUP($P122,[1]BN2_1!$A:$AC,7,0)),0,VLOOKUP($P122,[1]BN2_1!$A:$AC,7,0))</f>
        <v>12.868873219999999</v>
      </c>
      <c r="E122" s="25">
        <f>IF(ISERROR(VLOOKUP($P122,[1]BN2_1!$A:$AC,8,0)),0,VLOOKUP($P122,[1]BN2_1!$A:$AC,8,0))</f>
        <v>75.415216180000002</v>
      </c>
      <c r="F122" s="26">
        <f t="shared" si="5"/>
        <v>52.683351339781503</v>
      </c>
      <c r="G122" s="33">
        <f>IF(ISERROR(VLOOKUP($P122,[1]BN2_1!$A:$AC,12,0)),0,VLOOKUP($P122,[1]BN2_1!$A:$AC,12,0))</f>
        <v>15.52790053</v>
      </c>
      <c r="H122" s="34">
        <f>IF(ISERROR(VLOOKUP($P122,[1]BN2_1!$A:$AC,16,0)),0,VLOOKUP($P122,[1]BN2_1!$A:$AC,16,0))</f>
        <v>6.7172939999999999</v>
      </c>
      <c r="I122" s="35">
        <f>IF(ISERROR(VLOOKUP($P122,[1]BN2_1!$A:$AC,17,0)),0,VLOOKUP($P122,[1]BN2_1!$A:$AC,17,0))</f>
        <v>8.6106065300000001</v>
      </c>
      <c r="J122" s="36">
        <f t="shared" si="6"/>
        <v>55.452483826543421</v>
      </c>
      <c r="K122" s="23">
        <f t="shared" si="7"/>
        <v>158.67600000000002</v>
      </c>
      <c r="L122" s="24">
        <f>IF(ISERROR(VLOOKUP($P122,[1]BN2_1!$A:$U,21,0)),0,VLOOKUP($P122,[1]BN2_1!$A:$U,21,0))</f>
        <v>158.67599999999999</v>
      </c>
      <c r="M122" s="24">
        <f t="shared" si="8"/>
        <v>19.58616722</v>
      </c>
      <c r="N122" s="27">
        <f t="shared" si="8"/>
        <v>84.02582271</v>
      </c>
      <c r="O122" s="29">
        <f t="shared" si="9"/>
        <v>52.954336326854722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มหาวิทยาลัยราชภัฏมหาสารคาม</v>
      </c>
      <c r="C123" s="23">
        <f>IF(ISERROR(VLOOKUP($P123,[1]BN2_1!$A:$AC,3,0)),0,VLOOKUP($P123,[1]BN2_1!$A:$AC,3,0))</f>
        <v>321.92360000000002</v>
      </c>
      <c r="D123" s="24">
        <f>IF(ISERROR(VLOOKUP($P123,[1]BN2_1!$A:$AC,7,0)),0,VLOOKUP($P123,[1]BN2_1!$A:$AC,7,0))</f>
        <v>1.14778745</v>
      </c>
      <c r="E123" s="25">
        <f>IF(ISERROR(VLOOKUP($P123,[1]BN2_1!$A:$AC,8,0)),0,VLOOKUP($P123,[1]BN2_1!$A:$AC,8,0))</f>
        <v>209.1983481</v>
      </c>
      <c r="F123" s="26">
        <f t="shared" si="5"/>
        <v>64.983849615250321</v>
      </c>
      <c r="G123" s="33">
        <f>IF(ISERROR(VLOOKUP($P123,[1]BN2_1!$A:$AC,12,0)),0,VLOOKUP($P123,[1]BN2_1!$A:$AC,12,0))</f>
        <v>119.03149999999999</v>
      </c>
      <c r="H123" s="34">
        <f>IF(ISERROR(VLOOKUP($P123,[1]BN2_1!$A:$AC,16,0)),0,VLOOKUP($P123,[1]BN2_1!$A:$AC,16,0))</f>
        <v>77.788055</v>
      </c>
      <c r="I123" s="35">
        <f>IF(ISERROR(VLOOKUP($P123,[1]BN2_1!$A:$AC,17,0)),0,VLOOKUP($P123,[1]BN2_1!$A:$AC,17,0))</f>
        <v>25.24156</v>
      </c>
      <c r="J123" s="36">
        <f t="shared" si="6"/>
        <v>21.20578166283715</v>
      </c>
      <c r="K123" s="23">
        <f t="shared" si="7"/>
        <v>440.95510000000002</v>
      </c>
      <c r="L123" s="24">
        <f>IF(ISERROR(VLOOKUP($P123,[1]BN2_1!$A:$U,21,0)),0,VLOOKUP($P123,[1]BN2_1!$A:$U,21,0))</f>
        <v>440.95510000000002</v>
      </c>
      <c r="M123" s="24">
        <f t="shared" si="8"/>
        <v>78.935842449999996</v>
      </c>
      <c r="N123" s="27">
        <f t="shared" si="8"/>
        <v>234.4399081</v>
      </c>
      <c r="O123" s="29">
        <f t="shared" si="9"/>
        <v>53.166389979387915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กรมป่าไม้</v>
      </c>
      <c r="C124" s="23">
        <f>IF(ISERROR(VLOOKUP($P124,[1]BN2_1!$A:$AC,3,0)),0,VLOOKUP($P124,[1]BN2_1!$A:$AC,3,0))</f>
        <v>3454.604339</v>
      </c>
      <c r="D124" s="24">
        <f>IF(ISERROR(VLOOKUP($P124,[1]BN2_1!$A:$AC,7,0)),0,VLOOKUP($P124,[1]BN2_1!$A:$AC,7,0))</f>
        <v>16.663849070000001</v>
      </c>
      <c r="E124" s="25">
        <f>IF(ISERROR(VLOOKUP($P124,[1]BN2_1!$A:$AC,8,0)),0,VLOOKUP($P124,[1]BN2_1!$A:$AC,8,0))</f>
        <v>2079.1989199099999</v>
      </c>
      <c r="F124" s="26">
        <f t="shared" si="5"/>
        <v>60.186311249521061</v>
      </c>
      <c r="G124" s="33">
        <f>IF(ISERROR(VLOOKUP($P124,[1]BN2_1!$A:$AC,12,0)),0,VLOOKUP($P124,[1]BN2_1!$A:$AC,12,0))</f>
        <v>1722.752761</v>
      </c>
      <c r="H124" s="34">
        <f>IF(ISERROR(VLOOKUP($P124,[1]BN2_1!$A:$AC,16,0)),0,VLOOKUP($P124,[1]BN2_1!$A:$AC,16,0))</f>
        <v>659.18970331000003</v>
      </c>
      <c r="I124" s="35">
        <f>IF(ISERROR(VLOOKUP($P124,[1]BN2_1!$A:$AC,17,0)),0,VLOOKUP($P124,[1]BN2_1!$A:$AC,17,0))</f>
        <v>693.74002259999997</v>
      </c>
      <c r="J124" s="36">
        <f t="shared" si="6"/>
        <v>40.269273589630309</v>
      </c>
      <c r="K124" s="23">
        <f t="shared" si="7"/>
        <v>5177.3571000000002</v>
      </c>
      <c r="L124" s="24">
        <f>IF(ISERROR(VLOOKUP($P124,[1]BN2_1!$A:$U,21,0)),0,VLOOKUP($P124,[1]BN2_1!$A:$U,21,0))</f>
        <v>5177.3571000000002</v>
      </c>
      <c r="M124" s="24">
        <f t="shared" si="8"/>
        <v>675.85355238</v>
      </c>
      <c r="N124" s="27">
        <f t="shared" si="8"/>
        <v>2772.9389425099998</v>
      </c>
      <c r="O124" s="29">
        <f t="shared" si="9"/>
        <v>53.558966263115202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กรมสอบสวนคดีพิเศษ</v>
      </c>
      <c r="C125" s="23">
        <f>IF(ISERROR(VLOOKUP($P125,[1]BN2_1!$A:$AC,3,0)),0,VLOOKUP($P125,[1]BN2_1!$A:$AC,3,0))</f>
        <v>1064.720491</v>
      </c>
      <c r="D125" s="24">
        <f>IF(ISERROR(VLOOKUP($P125,[1]BN2_1!$A:$AC,7,0)),0,VLOOKUP($P125,[1]BN2_1!$A:$AC,7,0))</f>
        <v>23.745251159999999</v>
      </c>
      <c r="E125" s="25">
        <f>IF(ISERROR(VLOOKUP($P125,[1]BN2_1!$A:$AC,8,0)),0,VLOOKUP($P125,[1]BN2_1!$A:$AC,8,0))</f>
        <v>657.03617236000002</v>
      </c>
      <c r="F125" s="26">
        <f t="shared" si="5"/>
        <v>61.709733015742252</v>
      </c>
      <c r="G125" s="33">
        <f>IF(ISERROR(VLOOKUP($P125,[1]BN2_1!$A:$AC,12,0)),0,VLOOKUP($P125,[1]BN2_1!$A:$AC,12,0))</f>
        <v>184.17830900000001</v>
      </c>
      <c r="H125" s="34">
        <f>IF(ISERROR(VLOOKUP($P125,[1]BN2_1!$A:$AC,16,0)),0,VLOOKUP($P125,[1]BN2_1!$A:$AC,16,0))</f>
        <v>92.298618899999994</v>
      </c>
      <c r="I125" s="35">
        <f>IF(ISERROR(VLOOKUP($P125,[1]BN2_1!$A:$AC,17,0)),0,VLOOKUP($P125,[1]BN2_1!$A:$AC,17,0))</f>
        <v>12.271895600000001</v>
      </c>
      <c r="J125" s="36">
        <f t="shared" si="6"/>
        <v>6.6630515105880361</v>
      </c>
      <c r="K125" s="23">
        <f t="shared" si="7"/>
        <v>1248.8987999999999</v>
      </c>
      <c r="L125" s="24">
        <f>IF(ISERROR(VLOOKUP($P125,[1]BN2_1!$A:$U,21,0)),0,VLOOKUP($P125,[1]BN2_1!$A:$U,21,0))</f>
        <v>1248.8987999999999</v>
      </c>
      <c r="M125" s="24">
        <f t="shared" si="8"/>
        <v>116.04387005999999</v>
      </c>
      <c r="N125" s="27">
        <f t="shared" si="8"/>
        <v>669.30806796000002</v>
      </c>
      <c r="O125" s="29">
        <f t="shared" si="9"/>
        <v>53.591857719776812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มหาวิทยาลัยราชภัฏกำแพงเพชร</v>
      </c>
      <c r="C126" s="23">
        <f>IF(ISERROR(VLOOKUP($P126,[1]BN2_1!$A:$AC,3,0)),0,VLOOKUP($P126,[1]BN2_1!$A:$AC,3,0))</f>
        <v>292.52313199999998</v>
      </c>
      <c r="D126" s="24">
        <f>IF(ISERROR(VLOOKUP($P126,[1]BN2_1!$A:$AC,7,0)),0,VLOOKUP($P126,[1]BN2_1!$A:$AC,7,0))</f>
        <v>0.23114699999999999</v>
      </c>
      <c r="E126" s="25">
        <f>IF(ISERROR(VLOOKUP($P126,[1]BN2_1!$A:$AC,8,0)),0,VLOOKUP($P126,[1]BN2_1!$A:$AC,8,0))</f>
        <v>179.591375</v>
      </c>
      <c r="F126" s="26">
        <f t="shared" si="5"/>
        <v>61.393905422836795</v>
      </c>
      <c r="G126" s="33">
        <f>IF(ISERROR(VLOOKUP($P126,[1]BN2_1!$A:$AC,12,0)),0,VLOOKUP($P126,[1]BN2_1!$A:$AC,12,0))</f>
        <v>150.15216799999999</v>
      </c>
      <c r="H126" s="34">
        <f>IF(ISERROR(VLOOKUP($P126,[1]BN2_1!$A:$AC,16,0)),0,VLOOKUP($P126,[1]BN2_1!$A:$AC,16,0))</f>
        <v>59.606498999999999</v>
      </c>
      <c r="I126" s="35">
        <f>IF(ISERROR(VLOOKUP($P126,[1]BN2_1!$A:$AC,17,0)),0,VLOOKUP($P126,[1]BN2_1!$A:$AC,17,0))</f>
        <v>57.954568999999999</v>
      </c>
      <c r="J126" s="36">
        <f t="shared" si="6"/>
        <v>38.597224250534964</v>
      </c>
      <c r="K126" s="23">
        <f t="shared" si="7"/>
        <v>442.67529999999999</v>
      </c>
      <c r="L126" s="24">
        <f>IF(ISERROR(VLOOKUP($P126,[1]BN2_1!$A:$U,21,0)),0,VLOOKUP($P126,[1]BN2_1!$A:$U,21,0))</f>
        <v>442.67529999999999</v>
      </c>
      <c r="M126" s="24">
        <f t="shared" si="8"/>
        <v>59.837645999999999</v>
      </c>
      <c r="N126" s="27">
        <f t="shared" si="8"/>
        <v>237.54594399999999</v>
      </c>
      <c r="O126" s="29">
        <f t="shared" si="9"/>
        <v>53.661440789671346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กรมควบคุมโรค</v>
      </c>
      <c r="C127" s="23">
        <f>IF(ISERROR(VLOOKUP($P127,[1]BN2_1!$A:$AC,3,0)),0,VLOOKUP($P127,[1]BN2_1!$A:$AC,3,0))</f>
        <v>3383.2311</v>
      </c>
      <c r="D127" s="24">
        <f>IF(ISERROR(VLOOKUP($P127,[1]BN2_1!$A:$AC,7,0)),0,VLOOKUP($P127,[1]BN2_1!$A:$AC,7,0))</f>
        <v>81.394869760000006</v>
      </c>
      <c r="E127" s="25">
        <f>IF(ISERROR(VLOOKUP($P127,[1]BN2_1!$A:$AC,8,0)),0,VLOOKUP($P127,[1]BN2_1!$A:$AC,8,0))</f>
        <v>1950.36997292</v>
      </c>
      <c r="F127" s="26">
        <f t="shared" si="5"/>
        <v>57.648145080009463</v>
      </c>
      <c r="G127" s="33">
        <f>IF(ISERROR(VLOOKUP($P127,[1]BN2_1!$A:$AC,12,0)),0,VLOOKUP($P127,[1]BN2_1!$A:$AC,12,0))</f>
        <v>661.0086</v>
      </c>
      <c r="H127" s="34">
        <f>IF(ISERROR(VLOOKUP($P127,[1]BN2_1!$A:$AC,16,0)),0,VLOOKUP($P127,[1]BN2_1!$A:$AC,16,0))</f>
        <v>207.10223479999999</v>
      </c>
      <c r="I127" s="35">
        <f>IF(ISERROR(VLOOKUP($P127,[1]BN2_1!$A:$AC,17,0)),0,VLOOKUP($P127,[1]BN2_1!$A:$AC,17,0))</f>
        <v>227.19027231999999</v>
      </c>
      <c r="J127" s="36">
        <f t="shared" si="6"/>
        <v>34.37024455052476</v>
      </c>
      <c r="K127" s="23">
        <f t="shared" si="7"/>
        <v>4044.2397000000001</v>
      </c>
      <c r="L127" s="24">
        <f>IF(ISERROR(VLOOKUP($P127,[1]BN2_1!$A:$U,21,0)),0,VLOOKUP($P127,[1]BN2_1!$A:$U,21,0))</f>
        <v>4044.2397000000001</v>
      </c>
      <c r="M127" s="24">
        <f t="shared" si="8"/>
        <v>288.49710456000003</v>
      </c>
      <c r="N127" s="27">
        <f t="shared" si="8"/>
        <v>2177.5602452399999</v>
      </c>
      <c r="O127" s="29">
        <f t="shared" si="9"/>
        <v>53.843501047675289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กรมเชื้อเพลิงธรรมชาติ</v>
      </c>
      <c r="C128" s="23">
        <f>IF(ISERROR(VLOOKUP($P128,[1]BN2_1!$A:$AC,3,0)),0,VLOOKUP($P128,[1]BN2_1!$A:$AC,3,0))</f>
        <v>181.79013162000001</v>
      </c>
      <c r="D128" s="24">
        <f>IF(ISERROR(VLOOKUP($P128,[1]BN2_1!$A:$AC,7,0)),0,VLOOKUP($P128,[1]BN2_1!$A:$AC,7,0))</f>
        <v>17.974678239999999</v>
      </c>
      <c r="E128" s="25">
        <f>IF(ISERROR(VLOOKUP($P128,[1]BN2_1!$A:$AC,8,0)),0,VLOOKUP($P128,[1]BN2_1!$A:$AC,8,0))</f>
        <v>95.96956394</v>
      </c>
      <c r="F128" s="26">
        <f t="shared" si="5"/>
        <v>52.791404618490148</v>
      </c>
      <c r="G128" s="33">
        <f>IF(ISERROR(VLOOKUP($P128,[1]BN2_1!$A:$AC,12,0)),0,VLOOKUP($P128,[1]BN2_1!$A:$AC,12,0))</f>
        <v>17.98426838</v>
      </c>
      <c r="H128" s="34">
        <f>IF(ISERROR(VLOOKUP($P128,[1]BN2_1!$A:$AC,16,0)),0,VLOOKUP($P128,[1]BN2_1!$A:$AC,16,0))</f>
        <v>5.6354037699999999</v>
      </c>
      <c r="I128" s="35">
        <f>IF(ISERROR(VLOOKUP($P128,[1]BN2_1!$A:$AC,17,0)),0,VLOOKUP($P128,[1]BN2_1!$A:$AC,17,0))</f>
        <v>11.76294212</v>
      </c>
      <c r="J128" s="36">
        <f t="shared" si="6"/>
        <v>65.406842644104273</v>
      </c>
      <c r="K128" s="23">
        <f t="shared" si="7"/>
        <v>199.77440000000001</v>
      </c>
      <c r="L128" s="24">
        <f>IF(ISERROR(VLOOKUP($P128,[1]BN2_1!$A:$U,21,0)),0,VLOOKUP($P128,[1]BN2_1!$A:$U,21,0))</f>
        <v>199.77440000000001</v>
      </c>
      <c r="M128" s="24">
        <f t="shared" si="8"/>
        <v>23.610082009999999</v>
      </c>
      <c r="N128" s="27">
        <f t="shared" si="8"/>
        <v>107.73250606000001</v>
      </c>
      <c r="O128" s="29">
        <f t="shared" si="9"/>
        <v>53.927082779375134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มหาวิทยาลัยเทคโนโลยีราชมงคลธัญบุรี</v>
      </c>
      <c r="C129" s="23">
        <f>IF(ISERROR(VLOOKUP($P129,[1]BN2_1!$A:$AC,3,0)),0,VLOOKUP($P129,[1]BN2_1!$A:$AC,3,0))</f>
        <v>908.76873733000002</v>
      </c>
      <c r="D129" s="24">
        <f>IF(ISERROR(VLOOKUP($P129,[1]BN2_1!$A:$AC,7,0)),0,VLOOKUP($P129,[1]BN2_1!$A:$AC,7,0))</f>
        <v>7.8812380700000002</v>
      </c>
      <c r="E129" s="25">
        <f>IF(ISERROR(VLOOKUP($P129,[1]BN2_1!$A:$AC,8,0)),0,VLOOKUP($P129,[1]BN2_1!$A:$AC,8,0))</f>
        <v>624.063086</v>
      </c>
      <c r="F129" s="26">
        <f t="shared" si="5"/>
        <v>68.671275800433349</v>
      </c>
      <c r="G129" s="33">
        <f>IF(ISERROR(VLOOKUP($P129,[1]BN2_1!$A:$AC,12,0)),0,VLOOKUP($P129,[1]BN2_1!$A:$AC,12,0))</f>
        <v>291.58526267000002</v>
      </c>
      <c r="H129" s="34">
        <f>IF(ISERROR(VLOOKUP($P129,[1]BN2_1!$A:$AC,16,0)),0,VLOOKUP($P129,[1]BN2_1!$A:$AC,16,0))</f>
        <v>167.07838699999999</v>
      </c>
      <c r="I129" s="35">
        <f>IF(ISERROR(VLOOKUP($P129,[1]BN2_1!$A:$AC,17,0)),0,VLOOKUP($P129,[1]BN2_1!$A:$AC,17,0))</f>
        <v>23.94398267</v>
      </c>
      <c r="J129" s="36">
        <f t="shared" si="6"/>
        <v>8.2116573556388772</v>
      </c>
      <c r="K129" s="23">
        <f t="shared" si="7"/>
        <v>1200.354</v>
      </c>
      <c r="L129" s="24">
        <f>IF(ISERROR(VLOOKUP($P129,[1]BN2_1!$A:$U,21,0)),0,VLOOKUP($P129,[1]BN2_1!$A:$U,21,0))</f>
        <v>1200.354</v>
      </c>
      <c r="M129" s="24">
        <f t="shared" si="8"/>
        <v>174.95962506999999</v>
      </c>
      <c r="N129" s="27">
        <f t="shared" si="8"/>
        <v>648.00706866999997</v>
      </c>
      <c r="O129" s="29">
        <f t="shared" si="9"/>
        <v>53.984663580077211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สำนักงานคณะกรรมการการอาชีวศึกษา</v>
      </c>
      <c r="C130" s="23">
        <f>IF(ISERROR(VLOOKUP($P130,[1]BN2_1!$A:$AC,3,0)),0,VLOOKUP($P130,[1]BN2_1!$A:$AC,3,0))</f>
        <v>21807.277319000001</v>
      </c>
      <c r="D130" s="24">
        <f>IF(ISERROR(VLOOKUP($P130,[1]BN2_1!$A:$AC,7,0)),0,VLOOKUP($P130,[1]BN2_1!$A:$AC,7,0))</f>
        <v>93.117426129999998</v>
      </c>
      <c r="E130" s="25">
        <f>IF(ISERROR(VLOOKUP($P130,[1]BN2_1!$A:$AC,8,0)),0,VLOOKUP($P130,[1]BN2_1!$A:$AC,8,0))</f>
        <v>12793.439665579999</v>
      </c>
      <c r="F130" s="26">
        <f t="shared" si="5"/>
        <v>58.665919080294692</v>
      </c>
      <c r="G130" s="33">
        <f>IF(ISERROR(VLOOKUP($P130,[1]BN2_1!$A:$AC,12,0)),0,VLOOKUP($P130,[1]BN2_1!$A:$AC,12,0))</f>
        <v>2929.8088809999999</v>
      </c>
      <c r="H130" s="34">
        <f>IF(ISERROR(VLOOKUP($P130,[1]BN2_1!$A:$AC,16,0)),0,VLOOKUP($P130,[1]BN2_1!$A:$AC,16,0))</f>
        <v>1813.5769903800001</v>
      </c>
      <c r="I130" s="35">
        <f>IF(ISERROR(VLOOKUP($P130,[1]BN2_1!$A:$AC,17,0)),0,VLOOKUP($P130,[1]BN2_1!$A:$AC,17,0))</f>
        <v>598.38019640000005</v>
      </c>
      <c r="J130" s="36">
        <f t="shared" si="6"/>
        <v>20.423864514867653</v>
      </c>
      <c r="K130" s="23">
        <f t="shared" si="7"/>
        <v>24737.086200000002</v>
      </c>
      <c r="L130" s="24">
        <f>IF(ISERROR(VLOOKUP($P130,[1]BN2_1!$A:$U,21,0)),0,VLOOKUP($P130,[1]BN2_1!$A:$U,21,0))</f>
        <v>24737.086200000002</v>
      </c>
      <c r="M130" s="24">
        <f t="shared" si="8"/>
        <v>1906.6944165100001</v>
      </c>
      <c r="N130" s="27">
        <f t="shared" si="8"/>
        <v>13391.819861979999</v>
      </c>
      <c r="O130" s="29">
        <f t="shared" si="9"/>
        <v>54.13660992126065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สำนักงานพระพุทธศาสนาแห่งชาติ</v>
      </c>
      <c r="C131" s="23">
        <f>IF(ISERROR(VLOOKUP($P131,[1]BN2_1!$A:$AC,3,0)),0,VLOOKUP($P131,[1]BN2_1!$A:$AC,3,0))</f>
        <v>4033.9391999999998</v>
      </c>
      <c r="D131" s="24">
        <f>IF(ISERROR(VLOOKUP($P131,[1]BN2_1!$A:$AC,7,0)),0,VLOOKUP($P131,[1]BN2_1!$A:$AC,7,0))</f>
        <v>21.53942168</v>
      </c>
      <c r="E131" s="25">
        <f>IF(ISERROR(VLOOKUP($P131,[1]BN2_1!$A:$AC,8,0)),0,VLOOKUP($P131,[1]BN2_1!$A:$AC,8,0))</f>
        <v>2163.3774832300001</v>
      </c>
      <c r="F131" s="26">
        <f t="shared" si="5"/>
        <v>53.629402327878417</v>
      </c>
      <c r="G131" s="33">
        <f>IF(ISERROR(VLOOKUP($P131,[1]BN2_1!$A:$AC,12,0)),0,VLOOKUP($P131,[1]BN2_1!$A:$AC,12,0))</f>
        <v>810.75329999999997</v>
      </c>
      <c r="H131" s="34">
        <f>IF(ISERROR(VLOOKUP($P131,[1]BN2_1!$A:$AC,16,0)),0,VLOOKUP($P131,[1]BN2_1!$A:$AC,16,0))</f>
        <v>56.603617389999997</v>
      </c>
      <c r="I131" s="35">
        <f>IF(ISERROR(VLOOKUP($P131,[1]BN2_1!$A:$AC,17,0)),0,VLOOKUP($P131,[1]BN2_1!$A:$AC,17,0))</f>
        <v>462.63371584999999</v>
      </c>
      <c r="J131" s="36">
        <f t="shared" si="6"/>
        <v>57.062205710417714</v>
      </c>
      <c r="K131" s="23">
        <f t="shared" si="7"/>
        <v>4844.6925000000001</v>
      </c>
      <c r="L131" s="24">
        <f>IF(ISERROR(VLOOKUP($P131,[1]BN2_1!$A:$U,21,0)),0,VLOOKUP($P131,[1]BN2_1!$A:$U,21,0))</f>
        <v>4844.6925000000001</v>
      </c>
      <c r="M131" s="24">
        <f t="shared" si="8"/>
        <v>78.14303907</v>
      </c>
      <c r="N131" s="27">
        <f t="shared" si="8"/>
        <v>2626.0111990800001</v>
      </c>
      <c r="O131" s="29">
        <f t="shared" si="9"/>
        <v>54.203877729701112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สำนักงานเลขาธิการวุฒิสภา</v>
      </c>
      <c r="C132" s="23">
        <f>IF(ISERROR(VLOOKUP($P132,[1]BN2_1!$A:$AC,3,0)),0,VLOOKUP($P132,[1]BN2_1!$A:$AC,3,0))</f>
        <v>1889.81113</v>
      </c>
      <c r="D132" s="24">
        <f>IF(ISERROR(VLOOKUP($P132,[1]BN2_1!$A:$AC,7,0)),0,VLOOKUP($P132,[1]BN2_1!$A:$AC,7,0))</f>
        <v>30.35465524</v>
      </c>
      <c r="E132" s="25">
        <f>IF(ISERROR(VLOOKUP($P132,[1]BN2_1!$A:$AC,8,0)),0,VLOOKUP($P132,[1]BN2_1!$A:$AC,8,0))</f>
        <v>1034.76015155</v>
      </c>
      <c r="F132" s="26">
        <f t="shared" si="5"/>
        <v>54.75468607013655</v>
      </c>
      <c r="G132" s="33">
        <f>IF(ISERROR(VLOOKUP($P132,[1]BN2_1!$A:$AC,12,0)),0,VLOOKUP($P132,[1]BN2_1!$A:$AC,12,0))</f>
        <v>21.248670000000001</v>
      </c>
      <c r="H132" s="34">
        <f>IF(ISERROR(VLOOKUP($P132,[1]BN2_1!$A:$AC,16,0)),0,VLOOKUP($P132,[1]BN2_1!$A:$AC,16,0))</f>
        <v>0</v>
      </c>
      <c r="I132" s="35">
        <f>IF(ISERROR(VLOOKUP($P132,[1]BN2_1!$A:$AC,17,0)),0,VLOOKUP($P132,[1]BN2_1!$A:$AC,17,0))</f>
        <v>1.11249737</v>
      </c>
      <c r="J132" s="36">
        <f t="shared" si="6"/>
        <v>5.235609428731304</v>
      </c>
      <c r="K132" s="23">
        <f t="shared" si="7"/>
        <v>1911.0598</v>
      </c>
      <c r="L132" s="24">
        <f>IF(ISERROR(VLOOKUP($P132,[1]BN2_1!$A:$U,21,0)),0,VLOOKUP($P132,[1]BN2_1!$A:$U,21,0))</f>
        <v>1911.0598</v>
      </c>
      <c r="M132" s="24">
        <f t="shared" si="8"/>
        <v>30.35465524</v>
      </c>
      <c r="N132" s="27">
        <f t="shared" si="8"/>
        <v>1035.8726489200001</v>
      </c>
      <c r="O132" s="29">
        <f t="shared" si="9"/>
        <v>54.204093923172891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มหาวิทยาลัยราชภัฏนครราชสีมา</v>
      </c>
      <c r="C133" s="23">
        <f>IF(ISERROR(VLOOKUP($P133,[1]BN2_1!$A:$AC,3,0)),0,VLOOKUP($P133,[1]BN2_1!$A:$AC,3,0))</f>
        <v>405.03344499999997</v>
      </c>
      <c r="D133" s="24">
        <f>IF(ISERROR(VLOOKUP($P133,[1]BN2_1!$A:$AC,7,0)),0,VLOOKUP($P133,[1]BN2_1!$A:$AC,7,0))</f>
        <v>2.1004049500000002</v>
      </c>
      <c r="E133" s="25">
        <f>IF(ISERROR(VLOOKUP($P133,[1]BN2_1!$A:$AC,8,0)),0,VLOOKUP($P133,[1]BN2_1!$A:$AC,8,0))</f>
        <v>269.42322148</v>
      </c>
      <c r="F133" s="26">
        <f t="shared" si="5"/>
        <v>66.518759081734601</v>
      </c>
      <c r="G133" s="33">
        <f>IF(ISERROR(VLOOKUP($P133,[1]BN2_1!$A:$AC,12,0)),0,VLOOKUP($P133,[1]BN2_1!$A:$AC,12,0))</f>
        <v>179.73395500000001</v>
      </c>
      <c r="H133" s="34">
        <f>IF(ISERROR(VLOOKUP($P133,[1]BN2_1!$A:$AC,16,0)),0,VLOOKUP($P133,[1]BN2_1!$A:$AC,16,0))</f>
        <v>40.534914000000001</v>
      </c>
      <c r="I133" s="35">
        <f>IF(ISERROR(VLOOKUP($P133,[1]BN2_1!$A:$AC,17,0)),0,VLOOKUP($P133,[1]BN2_1!$A:$AC,17,0))</f>
        <v>47.590398999999998</v>
      </c>
      <c r="J133" s="36">
        <f t="shared" si="6"/>
        <v>26.478246138855621</v>
      </c>
      <c r="K133" s="23">
        <f t="shared" si="7"/>
        <v>584.76739999999995</v>
      </c>
      <c r="L133" s="24">
        <f>IF(ISERROR(VLOOKUP($P133,[1]BN2_1!$A:$U,21,0)),0,VLOOKUP($P133,[1]BN2_1!$A:$U,21,0))</f>
        <v>584.76739999999995</v>
      </c>
      <c r="M133" s="24">
        <f t="shared" si="8"/>
        <v>42.635318949999998</v>
      </c>
      <c r="N133" s="27">
        <f t="shared" si="8"/>
        <v>317.01362047999999</v>
      </c>
      <c r="O133" s="29">
        <f t="shared" si="9"/>
        <v>54.211917504293162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มหาวิทยาลัยราชภัฏสงขลา</v>
      </c>
      <c r="C134" s="23">
        <f>IF(ISERROR(VLOOKUP($P134,[1]BN2_1!$A:$AC,3,0)),0,VLOOKUP($P134,[1]BN2_1!$A:$AC,3,0))</f>
        <v>388.26930800000002</v>
      </c>
      <c r="D134" s="24">
        <f>IF(ISERROR(VLOOKUP($P134,[1]BN2_1!$A:$AC,7,0)),0,VLOOKUP($P134,[1]BN2_1!$A:$AC,7,0))</f>
        <v>3.1233381800000002</v>
      </c>
      <c r="E134" s="25">
        <f>IF(ISERROR(VLOOKUP($P134,[1]BN2_1!$A:$AC,8,0)),0,VLOOKUP($P134,[1]BN2_1!$A:$AC,8,0))</f>
        <v>272.34328873999999</v>
      </c>
      <c r="F134" s="26">
        <f t="shared" ref="F134:F197" si="10">IF(ISERROR(E134/C134*100),0,E134/C134*100)</f>
        <v>70.142883593570048</v>
      </c>
      <c r="G134" s="33">
        <f>IF(ISERROR(VLOOKUP($P134,[1]BN2_1!$A:$AC,12,0)),0,VLOOKUP($P134,[1]BN2_1!$A:$AC,12,0))</f>
        <v>153.40719200000001</v>
      </c>
      <c r="H134" s="34">
        <f>IF(ISERROR(VLOOKUP($P134,[1]BN2_1!$A:$AC,16,0)),0,VLOOKUP($P134,[1]BN2_1!$A:$AC,16,0))</f>
        <v>112.93741199999999</v>
      </c>
      <c r="I134" s="35">
        <f>IF(ISERROR(VLOOKUP($P134,[1]BN2_1!$A:$AC,17,0)),0,VLOOKUP($P134,[1]BN2_1!$A:$AC,17,0))</f>
        <v>21.407779999999999</v>
      </c>
      <c r="J134" s="36">
        <f t="shared" ref="J134:J197" si="11">IF(ISERROR(I134/G134*100),0,I134/G134*100)</f>
        <v>13.954873771498274</v>
      </c>
      <c r="K134" s="23">
        <f t="shared" ref="K134:K197" si="12">C134+G134</f>
        <v>541.67650000000003</v>
      </c>
      <c r="L134" s="24">
        <f>IF(ISERROR(VLOOKUP($P134,[1]BN2_1!$A:$U,21,0)),0,VLOOKUP($P134,[1]BN2_1!$A:$U,21,0))</f>
        <v>541.67650000000003</v>
      </c>
      <c r="M134" s="24">
        <f t="shared" ref="M134:N197" si="13">D134+H134</f>
        <v>116.06075018</v>
      </c>
      <c r="N134" s="27">
        <f t="shared" si="13"/>
        <v>293.75106873999999</v>
      </c>
      <c r="O134" s="29">
        <f t="shared" ref="O134:O197" si="14">IF(ISERROR(N134/K134*100),0,N134/K134*100)</f>
        <v>54.229982053864248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สำนักงานคณะกรรมการกฤษฎีกา</v>
      </c>
      <c r="C135" s="23">
        <f>IF(ISERROR(VLOOKUP($P135,[1]BN2_1!$A:$AC,3,0)),0,VLOOKUP($P135,[1]BN2_1!$A:$AC,3,0))</f>
        <v>477.19300170000002</v>
      </c>
      <c r="D135" s="24">
        <f>IF(ISERROR(VLOOKUP($P135,[1]BN2_1!$A:$AC,7,0)),0,VLOOKUP($P135,[1]BN2_1!$A:$AC,7,0))</f>
        <v>11.431220379999999</v>
      </c>
      <c r="E135" s="25">
        <f>IF(ISERROR(VLOOKUP($P135,[1]BN2_1!$A:$AC,8,0)),0,VLOOKUP($P135,[1]BN2_1!$A:$AC,8,0))</f>
        <v>263.68753122999999</v>
      </c>
      <c r="F135" s="26">
        <f t="shared" si="10"/>
        <v>55.258046595531198</v>
      </c>
      <c r="G135" s="33">
        <f>IF(ISERROR(VLOOKUP($P135,[1]BN2_1!$A:$AC,12,0)),0,VLOOKUP($P135,[1]BN2_1!$A:$AC,12,0))</f>
        <v>5.1996982999999997</v>
      </c>
      <c r="H135" s="34">
        <f>IF(ISERROR(VLOOKUP($P135,[1]BN2_1!$A:$AC,16,0)),0,VLOOKUP($P135,[1]BN2_1!$A:$AC,16,0))</f>
        <v>0</v>
      </c>
      <c r="I135" s="35">
        <f>IF(ISERROR(VLOOKUP($P135,[1]BN2_1!$A:$AC,17,0)),0,VLOOKUP($P135,[1]BN2_1!$A:$AC,17,0))</f>
        <v>0.102201</v>
      </c>
      <c r="J135" s="36">
        <f t="shared" si="11"/>
        <v>1.9655178839895384</v>
      </c>
      <c r="K135" s="23">
        <f t="shared" si="12"/>
        <v>482.39270000000005</v>
      </c>
      <c r="L135" s="24">
        <f>IF(ISERROR(VLOOKUP($P135,[1]BN2_1!$A:$U,21,0)),0,VLOOKUP($P135,[1]BN2_1!$A:$U,21,0))</f>
        <v>482.39269999999999</v>
      </c>
      <c r="M135" s="24">
        <f t="shared" si="13"/>
        <v>11.431220379999999</v>
      </c>
      <c r="N135" s="27">
        <f t="shared" si="13"/>
        <v>263.78973222999997</v>
      </c>
      <c r="O135" s="29">
        <f t="shared" si="14"/>
        <v>54.683607822008909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สำนักงานตำรวจแห่งชาติ</v>
      </c>
      <c r="C136" s="23">
        <f>IF(ISERROR(VLOOKUP($P136,[1]BN2_1!$A:$AC,3,0)),0,VLOOKUP($P136,[1]BN2_1!$A:$AC,3,0))</f>
        <v>100807.42515746001</v>
      </c>
      <c r="D136" s="24">
        <f>IF(ISERROR(VLOOKUP($P136,[1]BN2_1!$A:$AC,7,0)),0,VLOOKUP($P136,[1]BN2_1!$A:$AC,7,0))</f>
        <v>828.30667245999996</v>
      </c>
      <c r="E136" s="25">
        <f>IF(ISERROR(VLOOKUP($P136,[1]BN2_1!$A:$AC,8,0)),0,VLOOKUP($P136,[1]BN2_1!$A:$AC,8,0))</f>
        <v>63783.293433899998</v>
      </c>
      <c r="F136" s="26">
        <f t="shared" si="10"/>
        <v>63.272416029147905</v>
      </c>
      <c r="G136" s="33">
        <f>IF(ISERROR(VLOOKUP($P136,[1]BN2_1!$A:$AC,12,0)),0,VLOOKUP($P136,[1]BN2_1!$A:$AC,12,0))</f>
        <v>20904.253742540001</v>
      </c>
      <c r="H136" s="34">
        <f>IF(ISERROR(VLOOKUP($P136,[1]BN2_1!$A:$AC,16,0)),0,VLOOKUP($P136,[1]BN2_1!$A:$AC,16,0))</f>
        <v>7902.8759249499999</v>
      </c>
      <c r="I136" s="35">
        <f>IF(ISERROR(VLOOKUP($P136,[1]BN2_1!$A:$AC,17,0)),0,VLOOKUP($P136,[1]BN2_1!$A:$AC,17,0))</f>
        <v>2778.4502101200001</v>
      </c>
      <c r="J136" s="36">
        <f t="shared" si="11"/>
        <v>13.29131498469077</v>
      </c>
      <c r="K136" s="23">
        <f t="shared" si="12"/>
        <v>121711.6789</v>
      </c>
      <c r="L136" s="24">
        <f>IF(ISERROR(VLOOKUP($P136,[1]BN2_1!$A:$U,21,0)),0,VLOOKUP($P136,[1]BN2_1!$A:$U,21,0))</f>
        <v>121711.6789</v>
      </c>
      <c r="M136" s="24">
        <f t="shared" si="13"/>
        <v>8731.1825974099993</v>
      </c>
      <c r="N136" s="27">
        <f t="shared" si="13"/>
        <v>66561.743644019996</v>
      </c>
      <c r="O136" s="29">
        <f t="shared" si="14"/>
        <v>54.688049861433626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กรมพัฒนาสังคมและสวัสดิการ</v>
      </c>
      <c r="C137" s="23">
        <f>IF(ISERROR(VLOOKUP($P137,[1]BN2_1!$A:$AC,3,0)),0,VLOOKUP($P137,[1]BN2_1!$A:$AC,3,0))</f>
        <v>1892.0804000000001</v>
      </c>
      <c r="D137" s="24">
        <f>IF(ISERROR(VLOOKUP($P137,[1]BN2_1!$A:$AC,7,0)),0,VLOOKUP($P137,[1]BN2_1!$A:$AC,7,0))</f>
        <v>11.184918079999999</v>
      </c>
      <c r="E137" s="25">
        <f>IF(ISERROR(VLOOKUP($P137,[1]BN2_1!$A:$AC,8,0)),0,VLOOKUP($P137,[1]BN2_1!$A:$AC,8,0))</f>
        <v>1034.3952043300001</v>
      </c>
      <c r="F137" s="26">
        <f t="shared" si="10"/>
        <v>54.669727794336865</v>
      </c>
      <c r="G137" s="33">
        <f>IF(ISERROR(VLOOKUP($P137,[1]BN2_1!$A:$AC,12,0)),0,VLOOKUP($P137,[1]BN2_1!$A:$AC,12,0))</f>
        <v>75.525999999999996</v>
      </c>
      <c r="H137" s="34">
        <f>IF(ISERROR(VLOOKUP($P137,[1]BN2_1!$A:$AC,16,0)),0,VLOOKUP($P137,[1]BN2_1!$A:$AC,16,0))</f>
        <v>27.851900000000001</v>
      </c>
      <c r="I137" s="35">
        <f>IF(ISERROR(VLOOKUP($P137,[1]BN2_1!$A:$AC,17,0)),0,VLOOKUP($P137,[1]BN2_1!$A:$AC,17,0))</f>
        <v>43.380222840000002</v>
      </c>
      <c r="J137" s="36">
        <f t="shared" si="11"/>
        <v>57.437469004051586</v>
      </c>
      <c r="K137" s="23">
        <f t="shared" si="12"/>
        <v>1967.6064000000001</v>
      </c>
      <c r="L137" s="24">
        <f>IF(ISERROR(VLOOKUP($P137,[1]BN2_1!$A:$U,21,0)),0,VLOOKUP($P137,[1]BN2_1!$A:$U,21,0))</f>
        <v>1967.6063999999999</v>
      </c>
      <c r="M137" s="24">
        <f t="shared" si="13"/>
        <v>39.036818080000003</v>
      </c>
      <c r="N137" s="27">
        <f t="shared" si="13"/>
        <v>1077.7754271700001</v>
      </c>
      <c r="O137" s="29">
        <f t="shared" si="14"/>
        <v>54.775966736538365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กรมคุมประพฤติ</v>
      </c>
      <c r="C138" s="23">
        <f>IF(ISERROR(VLOOKUP($P138,[1]BN2_1!$A:$AC,3,0)),0,VLOOKUP($P138,[1]BN2_1!$A:$AC,3,0))</f>
        <v>2168.5117347999999</v>
      </c>
      <c r="D138" s="24">
        <f>IF(ISERROR(VLOOKUP($P138,[1]BN2_1!$A:$AC,7,0)),0,VLOOKUP($P138,[1]BN2_1!$A:$AC,7,0))</f>
        <v>32.71093243</v>
      </c>
      <c r="E138" s="25">
        <f>IF(ISERROR(VLOOKUP($P138,[1]BN2_1!$A:$AC,8,0)),0,VLOOKUP($P138,[1]BN2_1!$A:$AC,8,0))</f>
        <v>1197.6455857599999</v>
      </c>
      <c r="F138" s="26">
        <f t="shared" si="10"/>
        <v>55.228918826692805</v>
      </c>
      <c r="G138" s="33">
        <f>IF(ISERROR(VLOOKUP($P138,[1]BN2_1!$A:$AC,12,0)),0,VLOOKUP($P138,[1]BN2_1!$A:$AC,12,0))</f>
        <v>25.267065200000001</v>
      </c>
      <c r="H138" s="34">
        <f>IF(ISERROR(VLOOKUP($P138,[1]BN2_1!$A:$AC,16,0)),0,VLOOKUP($P138,[1]BN2_1!$A:$AC,16,0))</f>
        <v>0.86309999999999998</v>
      </c>
      <c r="I138" s="35">
        <f>IF(ISERROR(VLOOKUP($P138,[1]BN2_1!$A:$AC,17,0)),0,VLOOKUP($P138,[1]BN2_1!$A:$AC,17,0))</f>
        <v>4.4741616999999998</v>
      </c>
      <c r="J138" s="36">
        <f t="shared" si="11"/>
        <v>17.707484682471154</v>
      </c>
      <c r="K138" s="23">
        <f t="shared" si="12"/>
        <v>2193.7788</v>
      </c>
      <c r="L138" s="24">
        <f>IF(ISERROR(VLOOKUP($P138,[1]BN2_1!$A:$U,21,0)),0,VLOOKUP($P138,[1]BN2_1!$A:$U,21,0))</f>
        <v>2193.7788</v>
      </c>
      <c r="M138" s="24">
        <f t="shared" si="13"/>
        <v>33.574032430000003</v>
      </c>
      <c r="N138" s="27">
        <f t="shared" si="13"/>
        <v>1202.1197474599999</v>
      </c>
      <c r="O138" s="29">
        <f t="shared" si="14"/>
        <v>54.796761982566331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กรมพัฒนาฝีมือแรงงาน</v>
      </c>
      <c r="C139" s="23">
        <f>IF(ISERROR(VLOOKUP($P139,[1]BN2_1!$A:$AC,3,0)),0,VLOOKUP($P139,[1]BN2_1!$A:$AC,3,0))</f>
        <v>1546.7137409699999</v>
      </c>
      <c r="D139" s="24">
        <f>IF(ISERROR(VLOOKUP($P139,[1]BN2_1!$A:$AC,7,0)),0,VLOOKUP($P139,[1]BN2_1!$A:$AC,7,0))</f>
        <v>16.337624590000001</v>
      </c>
      <c r="E139" s="25">
        <f>IF(ISERROR(VLOOKUP($P139,[1]BN2_1!$A:$AC,8,0)),0,VLOOKUP($P139,[1]BN2_1!$A:$AC,8,0))</f>
        <v>895.79433768000001</v>
      </c>
      <c r="F139" s="26">
        <f t="shared" si="10"/>
        <v>57.915974621019082</v>
      </c>
      <c r="G139" s="33">
        <f>IF(ISERROR(VLOOKUP($P139,[1]BN2_1!$A:$AC,12,0)),0,VLOOKUP($P139,[1]BN2_1!$A:$AC,12,0))</f>
        <v>195.37325903000001</v>
      </c>
      <c r="H139" s="34">
        <f>IF(ISERROR(VLOOKUP($P139,[1]BN2_1!$A:$AC,16,0)),0,VLOOKUP($P139,[1]BN2_1!$A:$AC,16,0))</f>
        <v>77.286235759999997</v>
      </c>
      <c r="I139" s="35">
        <f>IF(ISERROR(VLOOKUP($P139,[1]BN2_1!$A:$AC,17,0)),0,VLOOKUP($P139,[1]BN2_1!$A:$AC,17,0))</f>
        <v>60.875298989999997</v>
      </c>
      <c r="J139" s="36">
        <f t="shared" si="11"/>
        <v>31.158460114878082</v>
      </c>
      <c r="K139" s="23">
        <f t="shared" si="12"/>
        <v>1742.087</v>
      </c>
      <c r="L139" s="24">
        <f>IF(ISERROR(VLOOKUP($P139,[1]BN2_1!$A:$U,21,0)),0,VLOOKUP($P139,[1]BN2_1!$A:$U,21,0))</f>
        <v>1742.087</v>
      </c>
      <c r="M139" s="24">
        <f t="shared" si="13"/>
        <v>93.623860350000001</v>
      </c>
      <c r="N139" s="27">
        <f t="shared" si="13"/>
        <v>956.66963667000005</v>
      </c>
      <c r="O139" s="29">
        <f t="shared" si="14"/>
        <v>54.915146985770512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กรมหม่อนไหม</v>
      </c>
      <c r="C140" s="23">
        <f>IF(ISERROR(VLOOKUP($P140,[1]BN2_1!$A:$AC,3,0)),0,VLOOKUP($P140,[1]BN2_1!$A:$AC,3,0))</f>
        <v>541.53319999999997</v>
      </c>
      <c r="D140" s="24">
        <f>IF(ISERROR(VLOOKUP($P140,[1]BN2_1!$A:$AC,7,0)),0,VLOOKUP($P140,[1]BN2_1!$A:$AC,7,0))</f>
        <v>4.3009012100000001</v>
      </c>
      <c r="E140" s="25">
        <f>IF(ISERROR(VLOOKUP($P140,[1]BN2_1!$A:$AC,8,0)),0,VLOOKUP($P140,[1]BN2_1!$A:$AC,8,0))</f>
        <v>300.06025975</v>
      </c>
      <c r="F140" s="26">
        <f t="shared" si="10"/>
        <v>55.409393136007182</v>
      </c>
      <c r="G140" s="33">
        <f>IF(ISERROR(VLOOKUP($P140,[1]BN2_1!$A:$AC,12,0)),0,VLOOKUP($P140,[1]BN2_1!$A:$AC,12,0))</f>
        <v>25.440100000000001</v>
      </c>
      <c r="H140" s="34">
        <f>IF(ISERROR(VLOOKUP($P140,[1]BN2_1!$A:$AC,16,0)),0,VLOOKUP($P140,[1]BN2_1!$A:$AC,16,0))</f>
        <v>11.0230476</v>
      </c>
      <c r="I140" s="35">
        <f>IF(ISERROR(VLOOKUP($P140,[1]BN2_1!$A:$AC,17,0)),0,VLOOKUP($P140,[1]BN2_1!$A:$AC,17,0))</f>
        <v>12.729174410000001</v>
      </c>
      <c r="J140" s="36">
        <f t="shared" si="11"/>
        <v>50.035866250525743</v>
      </c>
      <c r="K140" s="23">
        <f t="shared" si="12"/>
        <v>566.97329999999999</v>
      </c>
      <c r="L140" s="24">
        <f>IF(ISERROR(VLOOKUP($P140,[1]BN2_1!$A:$U,21,0)),0,VLOOKUP($P140,[1]BN2_1!$A:$U,21,0))</f>
        <v>566.97329999999999</v>
      </c>
      <c r="M140" s="24">
        <f t="shared" si="13"/>
        <v>15.323948810000001</v>
      </c>
      <c r="N140" s="27">
        <f t="shared" si="13"/>
        <v>312.78943415999998</v>
      </c>
      <c r="O140" s="29">
        <f t="shared" si="14"/>
        <v>55.168282908560244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มหาวิทยาลัยราชภัฏศรีสะเกษ</v>
      </c>
      <c r="C141" s="23">
        <f>IF(ISERROR(VLOOKUP($P141,[1]BN2_1!$A:$AC,3,0)),0,VLOOKUP($P141,[1]BN2_1!$A:$AC,3,0))</f>
        <v>161.585556</v>
      </c>
      <c r="D141" s="24">
        <f>IF(ISERROR(VLOOKUP($P141,[1]BN2_1!$A:$AC,7,0)),0,VLOOKUP($P141,[1]BN2_1!$A:$AC,7,0))</f>
        <v>0</v>
      </c>
      <c r="E141" s="25">
        <f>IF(ISERROR(VLOOKUP($P141,[1]BN2_1!$A:$AC,8,0)),0,VLOOKUP($P141,[1]BN2_1!$A:$AC,8,0))</f>
        <v>94.743712909999999</v>
      </c>
      <c r="F141" s="26">
        <f t="shared" si="10"/>
        <v>58.63377597314453</v>
      </c>
      <c r="G141" s="33">
        <f>IF(ISERROR(VLOOKUP($P141,[1]BN2_1!$A:$AC,12,0)),0,VLOOKUP($P141,[1]BN2_1!$A:$AC,12,0))</f>
        <v>231.22634400000001</v>
      </c>
      <c r="H141" s="34">
        <f>IF(ISERROR(VLOOKUP($P141,[1]BN2_1!$A:$AC,16,0)),0,VLOOKUP($P141,[1]BN2_1!$A:$AC,16,0))</f>
        <v>108.97744400000001</v>
      </c>
      <c r="I141" s="35">
        <f>IF(ISERROR(VLOOKUP($P141,[1]BN2_1!$A:$AC,17,0)),0,VLOOKUP($P141,[1]BN2_1!$A:$AC,17,0))</f>
        <v>122.09910000000001</v>
      </c>
      <c r="J141" s="36">
        <f t="shared" si="11"/>
        <v>52.805012563793341</v>
      </c>
      <c r="K141" s="23">
        <f t="shared" si="12"/>
        <v>392.81190000000004</v>
      </c>
      <c r="L141" s="24">
        <f>IF(ISERROR(VLOOKUP($P141,[1]BN2_1!$A:$U,21,0)),0,VLOOKUP($P141,[1]BN2_1!$A:$U,21,0))</f>
        <v>392.81189999999998</v>
      </c>
      <c r="M141" s="24">
        <f t="shared" si="13"/>
        <v>108.97744400000001</v>
      </c>
      <c r="N141" s="27">
        <f t="shared" si="13"/>
        <v>216.84281291000002</v>
      </c>
      <c r="O141" s="29">
        <f t="shared" si="14"/>
        <v>55.202709721879607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สำนักงานปลัดกระทรวงการพัฒนาสังคมและความมั่นคงของมนุษย์</v>
      </c>
      <c r="C142" s="23">
        <f>IF(ISERROR(VLOOKUP($P142,[1]BN2_1!$A:$AC,3,0)),0,VLOOKUP($P142,[1]BN2_1!$A:$AC,3,0))</f>
        <v>1559.60735</v>
      </c>
      <c r="D142" s="24">
        <f>IF(ISERROR(VLOOKUP($P142,[1]BN2_1!$A:$AC,7,0)),0,VLOOKUP($P142,[1]BN2_1!$A:$AC,7,0))</f>
        <v>24.519104049999999</v>
      </c>
      <c r="E142" s="25">
        <f>IF(ISERROR(VLOOKUP($P142,[1]BN2_1!$A:$AC,8,0)),0,VLOOKUP($P142,[1]BN2_1!$A:$AC,8,0))</f>
        <v>884.64818056000001</v>
      </c>
      <c r="F142" s="26">
        <f t="shared" si="10"/>
        <v>56.722493681502598</v>
      </c>
      <c r="G142" s="33">
        <f>IF(ISERROR(VLOOKUP($P142,[1]BN2_1!$A:$AC,12,0)),0,VLOOKUP($P142,[1]BN2_1!$A:$AC,12,0))</f>
        <v>133.91315</v>
      </c>
      <c r="H142" s="34">
        <f>IF(ISERROR(VLOOKUP($P142,[1]BN2_1!$A:$AC,16,0)),0,VLOOKUP($P142,[1]BN2_1!$A:$AC,16,0))</f>
        <v>39.015608</v>
      </c>
      <c r="I142" s="35">
        <f>IF(ISERROR(VLOOKUP($P142,[1]BN2_1!$A:$AC,17,0)),0,VLOOKUP($P142,[1]BN2_1!$A:$AC,17,0))</f>
        <v>51.334299170000001</v>
      </c>
      <c r="J142" s="36">
        <f t="shared" si="11"/>
        <v>38.334024082026296</v>
      </c>
      <c r="K142" s="23">
        <f t="shared" si="12"/>
        <v>1693.5205000000001</v>
      </c>
      <c r="L142" s="24">
        <f>IF(ISERROR(VLOOKUP($P142,[1]BN2_1!$A:$U,21,0)),0,VLOOKUP($P142,[1]BN2_1!$A:$U,21,0))</f>
        <v>1693.5205000000001</v>
      </c>
      <c r="M142" s="24">
        <f t="shared" si="13"/>
        <v>63.534712049999996</v>
      </c>
      <c r="N142" s="27">
        <f t="shared" si="13"/>
        <v>935.98247973000002</v>
      </c>
      <c r="O142" s="29">
        <f t="shared" si="14"/>
        <v>55.268446985436547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มหาวิทยาลัยราชภัฏภูเก็ต</v>
      </c>
      <c r="C143" s="23">
        <f>IF(ISERROR(VLOOKUP($P143,[1]BN2_1!$A:$AC,3,0)),0,VLOOKUP($P143,[1]BN2_1!$A:$AC,3,0))</f>
        <v>303.16759000000002</v>
      </c>
      <c r="D143" s="24">
        <f>IF(ISERROR(VLOOKUP($P143,[1]BN2_1!$A:$AC,7,0)),0,VLOOKUP($P143,[1]BN2_1!$A:$AC,7,0))</f>
        <v>1.7754133400000001</v>
      </c>
      <c r="E143" s="25">
        <f>IF(ISERROR(VLOOKUP($P143,[1]BN2_1!$A:$AC,8,0)),0,VLOOKUP($P143,[1]BN2_1!$A:$AC,8,0))</f>
        <v>181.69567308000001</v>
      </c>
      <c r="F143" s="26">
        <f t="shared" si="10"/>
        <v>59.932419913355517</v>
      </c>
      <c r="G143" s="33">
        <f>IF(ISERROR(VLOOKUP($P143,[1]BN2_1!$A:$AC,12,0)),0,VLOOKUP($P143,[1]BN2_1!$A:$AC,12,0))</f>
        <v>74.777410000000003</v>
      </c>
      <c r="H143" s="34">
        <f>IF(ISERROR(VLOOKUP($P143,[1]BN2_1!$A:$AC,16,0)),0,VLOOKUP($P143,[1]BN2_1!$A:$AC,16,0))</f>
        <v>42.714048660000003</v>
      </c>
      <c r="I143" s="35">
        <f>IF(ISERROR(VLOOKUP($P143,[1]BN2_1!$A:$AC,17,0)),0,VLOOKUP($P143,[1]BN2_1!$A:$AC,17,0))</f>
        <v>27.377161340000001</v>
      </c>
      <c r="J143" s="36">
        <f t="shared" si="11"/>
        <v>36.611539955716573</v>
      </c>
      <c r="K143" s="23">
        <f t="shared" si="12"/>
        <v>377.94500000000005</v>
      </c>
      <c r="L143" s="24">
        <f>IF(ISERROR(VLOOKUP($P143,[1]BN2_1!$A:$U,21,0)),0,VLOOKUP($P143,[1]BN2_1!$A:$U,21,0))</f>
        <v>377.94499999999999</v>
      </c>
      <c r="M143" s="24">
        <f t="shared" si="13"/>
        <v>44.489462000000003</v>
      </c>
      <c r="N143" s="27">
        <f t="shared" si="13"/>
        <v>209.07283441999999</v>
      </c>
      <c r="O143" s="29">
        <f t="shared" si="14"/>
        <v>55.318322618370388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มหาวิทยาลัยราชภัฏสกลนคร</v>
      </c>
      <c r="C144" s="23">
        <f>IF(ISERROR(VLOOKUP($P144,[1]BN2_1!$A:$AC,3,0)),0,VLOOKUP($P144,[1]BN2_1!$A:$AC,3,0))</f>
        <v>389.03719999999998</v>
      </c>
      <c r="D144" s="24">
        <f>IF(ISERROR(VLOOKUP($P144,[1]BN2_1!$A:$AC,7,0)),0,VLOOKUP($P144,[1]BN2_1!$A:$AC,7,0))</f>
        <v>3.241943</v>
      </c>
      <c r="E144" s="25">
        <f>IF(ISERROR(VLOOKUP($P144,[1]BN2_1!$A:$AC,8,0)),0,VLOOKUP($P144,[1]BN2_1!$A:$AC,8,0))</f>
        <v>237.82709714999999</v>
      </c>
      <c r="F144" s="26">
        <f t="shared" si="10"/>
        <v>61.132225183093027</v>
      </c>
      <c r="G144" s="33">
        <f>IF(ISERROR(VLOOKUP($P144,[1]BN2_1!$A:$AC,12,0)),0,VLOOKUP($P144,[1]BN2_1!$A:$AC,12,0))</f>
        <v>75.77</v>
      </c>
      <c r="H144" s="34">
        <f>IF(ISERROR(VLOOKUP($P144,[1]BN2_1!$A:$AC,16,0)),0,VLOOKUP($P144,[1]BN2_1!$A:$AC,16,0))</f>
        <v>26.6878414</v>
      </c>
      <c r="I144" s="35">
        <f>IF(ISERROR(VLOOKUP($P144,[1]BN2_1!$A:$AC,17,0)),0,VLOOKUP($P144,[1]BN2_1!$A:$AC,17,0))</f>
        <v>20.085712099999999</v>
      </c>
      <c r="J144" s="36">
        <f t="shared" si="11"/>
        <v>26.508792530025076</v>
      </c>
      <c r="K144" s="23">
        <f t="shared" si="12"/>
        <v>464.80719999999997</v>
      </c>
      <c r="L144" s="24">
        <f>IF(ISERROR(VLOOKUP($P144,[1]BN2_1!$A:$U,21,0)),0,VLOOKUP($P144,[1]BN2_1!$A:$U,21,0))</f>
        <v>464.80720000000002</v>
      </c>
      <c r="M144" s="24">
        <f t="shared" si="13"/>
        <v>29.929784399999999</v>
      </c>
      <c r="N144" s="27">
        <f t="shared" si="13"/>
        <v>257.91280925000001</v>
      </c>
      <c r="O144" s="29">
        <f t="shared" si="14"/>
        <v>55.488126958876713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กองบัญชาการกองทัพไทย</v>
      </c>
      <c r="C145" s="23">
        <f>IF(ISERROR(VLOOKUP($P145,[1]BN2_1!$A:$AC,3,0)),0,VLOOKUP($P145,[1]BN2_1!$A:$AC,3,0))</f>
        <v>12222.265299999999</v>
      </c>
      <c r="D145" s="24">
        <f>IF(ISERROR(VLOOKUP($P145,[1]BN2_1!$A:$AC,7,0)),0,VLOOKUP($P145,[1]BN2_1!$A:$AC,7,0))</f>
        <v>906.83584757000006</v>
      </c>
      <c r="E145" s="25">
        <f>IF(ISERROR(VLOOKUP($P145,[1]BN2_1!$A:$AC,8,0)),0,VLOOKUP($P145,[1]BN2_1!$A:$AC,8,0))</f>
        <v>6602.2309033700003</v>
      </c>
      <c r="F145" s="26">
        <f t="shared" si="10"/>
        <v>54.018062456638063</v>
      </c>
      <c r="G145" s="33">
        <f>IF(ISERROR(VLOOKUP($P145,[1]BN2_1!$A:$AC,12,0)),0,VLOOKUP($P145,[1]BN2_1!$A:$AC,12,0))</f>
        <v>4306.5241999999998</v>
      </c>
      <c r="H145" s="34">
        <f>IF(ISERROR(VLOOKUP($P145,[1]BN2_1!$A:$AC,16,0)),0,VLOOKUP($P145,[1]BN2_1!$A:$AC,16,0))</f>
        <v>786.06557368000006</v>
      </c>
      <c r="I145" s="35">
        <f>IF(ISERROR(VLOOKUP($P145,[1]BN2_1!$A:$AC,17,0)),0,VLOOKUP($P145,[1]BN2_1!$A:$AC,17,0))</f>
        <v>2577.19252671</v>
      </c>
      <c r="J145" s="36">
        <f t="shared" si="11"/>
        <v>59.843911400985519</v>
      </c>
      <c r="K145" s="23">
        <f t="shared" si="12"/>
        <v>16528.789499999999</v>
      </c>
      <c r="L145" s="24">
        <f>IF(ISERROR(VLOOKUP($P145,[1]BN2_1!$A:$U,21,0)),0,VLOOKUP($P145,[1]BN2_1!$A:$U,21,0))</f>
        <v>16528.789499999999</v>
      </c>
      <c r="M145" s="24">
        <f t="shared" si="13"/>
        <v>1692.9014212500001</v>
      </c>
      <c r="N145" s="27">
        <f t="shared" si="13"/>
        <v>9179.4234300799999</v>
      </c>
      <c r="O145" s="29">
        <f t="shared" si="14"/>
        <v>55.535969104573567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สำนักงานเศรษฐกิจอุตสาหกรรม</v>
      </c>
      <c r="C146" s="23">
        <f>IF(ISERROR(VLOOKUP($P146,[1]BN2_1!$A:$AC,3,0)),0,VLOOKUP($P146,[1]BN2_1!$A:$AC,3,0))</f>
        <v>228.09630000000001</v>
      </c>
      <c r="D146" s="24">
        <f>IF(ISERROR(VLOOKUP($P146,[1]BN2_1!$A:$AC,7,0)),0,VLOOKUP($P146,[1]BN2_1!$A:$AC,7,0))</f>
        <v>46.841361319999997</v>
      </c>
      <c r="E146" s="25">
        <f>IF(ISERROR(VLOOKUP($P146,[1]BN2_1!$A:$AC,8,0)),0,VLOOKUP($P146,[1]BN2_1!$A:$AC,8,0))</f>
        <v>126.53864304</v>
      </c>
      <c r="F146" s="26">
        <f t="shared" si="10"/>
        <v>55.475973542753643</v>
      </c>
      <c r="G146" s="33">
        <f>IF(ISERROR(VLOOKUP($P146,[1]BN2_1!$A:$AC,12,0)),0,VLOOKUP($P146,[1]BN2_1!$A:$AC,12,0))</f>
        <v>16.2502</v>
      </c>
      <c r="H146" s="34">
        <f>IF(ISERROR(VLOOKUP($P146,[1]BN2_1!$A:$AC,16,0)),0,VLOOKUP($P146,[1]BN2_1!$A:$AC,16,0))</f>
        <v>6.25</v>
      </c>
      <c r="I146" s="35">
        <f>IF(ISERROR(VLOOKUP($P146,[1]BN2_1!$A:$AC,17,0)),0,VLOOKUP($P146,[1]BN2_1!$A:$AC,17,0))</f>
        <v>9.28918</v>
      </c>
      <c r="J146" s="36">
        <f t="shared" si="11"/>
        <v>57.163481064848433</v>
      </c>
      <c r="K146" s="23">
        <f t="shared" si="12"/>
        <v>244.34650000000002</v>
      </c>
      <c r="L146" s="24">
        <f>IF(ISERROR(VLOOKUP($P146,[1]BN2_1!$A:$U,21,0)),0,VLOOKUP($P146,[1]BN2_1!$A:$U,21,0))</f>
        <v>244.34649999999999</v>
      </c>
      <c r="M146" s="24">
        <f t="shared" si="13"/>
        <v>53.091361319999997</v>
      </c>
      <c r="N146" s="27">
        <f t="shared" si="13"/>
        <v>135.82782304</v>
      </c>
      <c r="O146" s="29">
        <f t="shared" si="14"/>
        <v>55.588200788634168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สำนักงานการปฏิรูปที่ดินเพื่อเกษตรกรรม</v>
      </c>
      <c r="C147" s="23">
        <f>IF(ISERROR(VLOOKUP($P147,[1]BN2_1!$A:$AC,3,0)),0,VLOOKUP($P147,[1]BN2_1!$A:$AC,3,0))</f>
        <v>1275.3654300000001</v>
      </c>
      <c r="D147" s="24">
        <f>IF(ISERROR(VLOOKUP($P147,[1]BN2_1!$A:$AC,7,0)),0,VLOOKUP($P147,[1]BN2_1!$A:$AC,7,0))</f>
        <v>19.907127800000001</v>
      </c>
      <c r="E147" s="25">
        <f>IF(ISERROR(VLOOKUP($P147,[1]BN2_1!$A:$AC,8,0)),0,VLOOKUP($P147,[1]BN2_1!$A:$AC,8,0))</f>
        <v>776.68978570000002</v>
      </c>
      <c r="F147" s="26">
        <f t="shared" si="10"/>
        <v>60.899391455200416</v>
      </c>
      <c r="G147" s="33">
        <f>IF(ISERROR(VLOOKUP($P147,[1]BN2_1!$A:$AC,12,0)),0,VLOOKUP($P147,[1]BN2_1!$A:$AC,12,0))</f>
        <v>159.50207</v>
      </c>
      <c r="H147" s="34">
        <f>IF(ISERROR(VLOOKUP($P147,[1]BN2_1!$A:$AC,16,0)),0,VLOOKUP($P147,[1]BN2_1!$A:$AC,16,0))</f>
        <v>126.02968659</v>
      </c>
      <c r="I147" s="35">
        <f>IF(ISERROR(VLOOKUP($P147,[1]BN2_1!$A:$AC,17,0)),0,VLOOKUP($P147,[1]BN2_1!$A:$AC,17,0))</f>
        <v>21.175724469999999</v>
      </c>
      <c r="J147" s="36">
        <f t="shared" si="11"/>
        <v>13.276143983585916</v>
      </c>
      <c r="K147" s="23">
        <f t="shared" si="12"/>
        <v>1434.8675000000001</v>
      </c>
      <c r="L147" s="24">
        <f>IF(ISERROR(VLOOKUP($P147,[1]BN2_1!$A:$U,21,0)),0,VLOOKUP($P147,[1]BN2_1!$A:$U,21,0))</f>
        <v>1434.8675000000001</v>
      </c>
      <c r="M147" s="24">
        <f t="shared" si="13"/>
        <v>145.93681439</v>
      </c>
      <c r="N147" s="27">
        <f t="shared" si="13"/>
        <v>797.86551016999999</v>
      </c>
      <c r="O147" s="29">
        <f t="shared" si="14"/>
        <v>55.605518291410185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สำนักงานคณะกรรมการส่งเสริมการลงทุน</v>
      </c>
      <c r="C148" s="23">
        <f>IF(ISERROR(VLOOKUP($P148,[1]BN2_1!$A:$AC,3,0)),0,VLOOKUP($P148,[1]BN2_1!$A:$AC,3,0))</f>
        <v>601.45399999999995</v>
      </c>
      <c r="D148" s="24">
        <f>IF(ISERROR(VLOOKUP($P148,[1]BN2_1!$A:$AC,7,0)),0,VLOOKUP($P148,[1]BN2_1!$A:$AC,7,0))</f>
        <v>53.438089910000002</v>
      </c>
      <c r="E148" s="25">
        <f>IF(ISERROR(VLOOKUP($P148,[1]BN2_1!$A:$AC,8,0)),0,VLOOKUP($P148,[1]BN2_1!$A:$AC,8,0))</f>
        <v>341.70278531999998</v>
      </c>
      <c r="F148" s="26">
        <f t="shared" si="10"/>
        <v>56.812787897328811</v>
      </c>
      <c r="G148" s="33">
        <f>IF(ISERROR(VLOOKUP($P148,[1]BN2_1!$A:$AC,12,0)),0,VLOOKUP($P148,[1]BN2_1!$A:$AC,12,0))</f>
        <v>22.407299999999999</v>
      </c>
      <c r="H148" s="34">
        <f>IF(ISERROR(VLOOKUP($P148,[1]BN2_1!$A:$AC,16,0)),0,VLOOKUP($P148,[1]BN2_1!$A:$AC,16,0))</f>
        <v>7.2090249999999996</v>
      </c>
      <c r="I148" s="35">
        <f>IF(ISERROR(VLOOKUP($P148,[1]BN2_1!$A:$AC,17,0)),0,VLOOKUP($P148,[1]BN2_1!$A:$AC,17,0))</f>
        <v>5.6006090000000004</v>
      </c>
      <c r="J148" s="36">
        <f t="shared" si="11"/>
        <v>24.994573197127721</v>
      </c>
      <c r="K148" s="23">
        <f t="shared" si="12"/>
        <v>623.86129999999991</v>
      </c>
      <c r="L148" s="24">
        <f>IF(ISERROR(VLOOKUP($P148,[1]BN2_1!$A:$U,21,0)),0,VLOOKUP($P148,[1]BN2_1!$A:$U,21,0))</f>
        <v>623.86130000000003</v>
      </c>
      <c r="M148" s="24">
        <f t="shared" si="13"/>
        <v>60.647114909999999</v>
      </c>
      <c r="N148" s="27">
        <f t="shared" si="13"/>
        <v>347.30339432</v>
      </c>
      <c r="O148" s="29">
        <f t="shared" si="14"/>
        <v>55.669969321706617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สำนักงานปลัดกระทรวงพลังงาน</v>
      </c>
      <c r="C149" s="23">
        <f>IF(ISERROR(VLOOKUP($P149,[1]BN2_1!$A:$AC,3,0)),0,VLOOKUP($P149,[1]BN2_1!$A:$AC,3,0))</f>
        <v>484.77036070000003</v>
      </c>
      <c r="D149" s="24">
        <f>IF(ISERROR(VLOOKUP($P149,[1]BN2_1!$A:$AC,7,0)),0,VLOOKUP($P149,[1]BN2_1!$A:$AC,7,0))</f>
        <v>15.90163916</v>
      </c>
      <c r="E149" s="25">
        <f>IF(ISERROR(VLOOKUP($P149,[1]BN2_1!$A:$AC,8,0)),0,VLOOKUP($P149,[1]BN2_1!$A:$AC,8,0))</f>
        <v>289.38974345999998</v>
      </c>
      <c r="F149" s="26">
        <f t="shared" si="10"/>
        <v>59.696253509007072</v>
      </c>
      <c r="G149" s="33">
        <f>IF(ISERROR(VLOOKUP($P149,[1]BN2_1!$A:$AC,12,0)),0,VLOOKUP($P149,[1]BN2_1!$A:$AC,12,0))</f>
        <v>95.603639299999998</v>
      </c>
      <c r="H149" s="34">
        <f>IF(ISERROR(VLOOKUP($P149,[1]BN2_1!$A:$AC,16,0)),0,VLOOKUP($P149,[1]BN2_1!$A:$AC,16,0))</f>
        <v>53.585349999999998</v>
      </c>
      <c r="I149" s="35">
        <f>IF(ISERROR(VLOOKUP($P149,[1]BN2_1!$A:$AC,17,0)),0,VLOOKUP($P149,[1]BN2_1!$A:$AC,17,0))</f>
        <v>33.755250580000002</v>
      </c>
      <c r="J149" s="36">
        <f t="shared" si="11"/>
        <v>35.307495433387757</v>
      </c>
      <c r="K149" s="23">
        <f t="shared" si="12"/>
        <v>580.37400000000002</v>
      </c>
      <c r="L149" s="24">
        <f>IF(ISERROR(VLOOKUP($P149,[1]BN2_1!$A:$U,21,0)),0,VLOOKUP($P149,[1]BN2_1!$A:$U,21,0))</f>
        <v>580.37400000000002</v>
      </c>
      <c r="M149" s="24">
        <f t="shared" si="13"/>
        <v>69.486989159999993</v>
      </c>
      <c r="N149" s="27">
        <f t="shared" si="13"/>
        <v>323.14499403999997</v>
      </c>
      <c r="O149" s="29">
        <f t="shared" si="14"/>
        <v>55.678750950249309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มหาวิทยาลัยเทคโนโลยีราชมงคลตะวันออก</v>
      </c>
      <c r="C150" s="23">
        <f>IF(ISERROR(VLOOKUP($P150,[1]BN2_1!$A:$AC,3,0)),0,VLOOKUP($P150,[1]BN2_1!$A:$AC,3,0))</f>
        <v>463.71010000000001</v>
      </c>
      <c r="D150" s="24">
        <f>IF(ISERROR(VLOOKUP($P150,[1]BN2_1!$A:$AC,7,0)),0,VLOOKUP($P150,[1]BN2_1!$A:$AC,7,0))</f>
        <v>0.52627802000000001</v>
      </c>
      <c r="E150" s="25">
        <f>IF(ISERROR(VLOOKUP($P150,[1]BN2_1!$A:$AC,8,0)),0,VLOOKUP($P150,[1]BN2_1!$A:$AC,8,0))</f>
        <v>333.23155630999997</v>
      </c>
      <c r="F150" s="26">
        <f t="shared" si="10"/>
        <v>71.862044046485067</v>
      </c>
      <c r="G150" s="33">
        <f>IF(ISERROR(VLOOKUP($P150,[1]BN2_1!$A:$AC,12,0)),0,VLOOKUP($P150,[1]BN2_1!$A:$AC,12,0))</f>
        <v>155.49770000000001</v>
      </c>
      <c r="H150" s="34">
        <f>IF(ISERROR(VLOOKUP($P150,[1]BN2_1!$A:$AC,16,0)),0,VLOOKUP($P150,[1]BN2_1!$A:$AC,16,0))</f>
        <v>121.43531763999999</v>
      </c>
      <c r="I150" s="35">
        <f>IF(ISERROR(VLOOKUP($P150,[1]BN2_1!$A:$AC,17,0)),0,VLOOKUP($P150,[1]BN2_1!$A:$AC,17,0))</f>
        <v>12.295033500000001</v>
      </c>
      <c r="J150" s="36">
        <f t="shared" si="11"/>
        <v>7.9068909057818866</v>
      </c>
      <c r="K150" s="23">
        <f t="shared" si="12"/>
        <v>619.20780000000002</v>
      </c>
      <c r="L150" s="24">
        <f>IF(ISERROR(VLOOKUP($P150,[1]BN2_1!$A:$U,21,0)),0,VLOOKUP($P150,[1]BN2_1!$A:$U,21,0))</f>
        <v>619.20780000000002</v>
      </c>
      <c r="M150" s="24">
        <f t="shared" si="13"/>
        <v>121.96159566</v>
      </c>
      <c r="N150" s="27">
        <f t="shared" si="13"/>
        <v>345.52658980999996</v>
      </c>
      <c r="O150" s="29">
        <f t="shared" si="14"/>
        <v>55.801394912983973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มหาวิทยาลัยราชภัฏเทพสตรี</v>
      </c>
      <c r="C151" s="23">
        <f>IF(ISERROR(VLOOKUP($P151,[1]BN2_1!$A:$AC,3,0)),0,VLOOKUP($P151,[1]BN2_1!$A:$AC,3,0))</f>
        <v>319.08100000000002</v>
      </c>
      <c r="D151" s="24">
        <f>IF(ISERROR(VLOOKUP($P151,[1]BN2_1!$A:$AC,7,0)),0,VLOOKUP($P151,[1]BN2_1!$A:$AC,7,0))</f>
        <v>2.08835025</v>
      </c>
      <c r="E151" s="25">
        <f>IF(ISERROR(VLOOKUP($P151,[1]BN2_1!$A:$AC,8,0)),0,VLOOKUP($P151,[1]BN2_1!$A:$AC,8,0))</f>
        <v>189.39713563000001</v>
      </c>
      <c r="F151" s="26">
        <f t="shared" si="10"/>
        <v>59.357070972574363</v>
      </c>
      <c r="G151" s="33">
        <f>IF(ISERROR(VLOOKUP($P151,[1]BN2_1!$A:$AC,12,0)),0,VLOOKUP($P151,[1]BN2_1!$A:$AC,12,0))</f>
        <v>99.712000000000003</v>
      </c>
      <c r="H151" s="34">
        <f>IF(ISERROR(VLOOKUP($P151,[1]BN2_1!$A:$AC,16,0)),0,VLOOKUP($P151,[1]BN2_1!$A:$AC,16,0))</f>
        <v>24.235997000000001</v>
      </c>
      <c r="I151" s="35">
        <f>IF(ISERROR(VLOOKUP($P151,[1]BN2_1!$A:$AC,17,0)),0,VLOOKUP($P151,[1]BN2_1!$A:$AC,17,0))</f>
        <v>44.485748000000001</v>
      </c>
      <c r="J151" s="36">
        <f t="shared" si="11"/>
        <v>44.614237002567393</v>
      </c>
      <c r="K151" s="23">
        <f t="shared" si="12"/>
        <v>418.79300000000001</v>
      </c>
      <c r="L151" s="24">
        <f>IF(ISERROR(VLOOKUP($P151,[1]BN2_1!$A:$U,21,0)),0,VLOOKUP($P151,[1]BN2_1!$A:$U,21,0))</f>
        <v>418.79300000000001</v>
      </c>
      <c r="M151" s="24">
        <f t="shared" si="13"/>
        <v>26.324347250000002</v>
      </c>
      <c r="N151" s="27">
        <f t="shared" si="13"/>
        <v>233.88288363000001</v>
      </c>
      <c r="O151" s="29">
        <f t="shared" si="14"/>
        <v>55.846894200714914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มหาวิทยาลัยราชภัฏเพชรบุรี</v>
      </c>
      <c r="C152" s="23">
        <f>IF(ISERROR(VLOOKUP($P152,[1]BN2_1!$A:$AC,3,0)),0,VLOOKUP($P152,[1]BN2_1!$A:$AC,3,0))</f>
        <v>347.38920000000002</v>
      </c>
      <c r="D152" s="24">
        <f>IF(ISERROR(VLOOKUP($P152,[1]BN2_1!$A:$AC,7,0)),0,VLOOKUP($P152,[1]BN2_1!$A:$AC,7,0))</f>
        <v>7.5703000000000006E-2</v>
      </c>
      <c r="E152" s="25">
        <f>IF(ISERROR(VLOOKUP($P152,[1]BN2_1!$A:$AC,8,0)),0,VLOOKUP($P152,[1]BN2_1!$A:$AC,8,0))</f>
        <v>205.06023887000001</v>
      </c>
      <c r="F152" s="26">
        <f t="shared" si="10"/>
        <v>59.028962002848672</v>
      </c>
      <c r="G152" s="33">
        <f>IF(ISERROR(VLOOKUP($P152,[1]BN2_1!$A:$AC,12,0)),0,VLOOKUP($P152,[1]BN2_1!$A:$AC,12,0))</f>
        <v>157.56819999999999</v>
      </c>
      <c r="H152" s="34">
        <f>IF(ISERROR(VLOOKUP($P152,[1]BN2_1!$A:$AC,16,0)),0,VLOOKUP($P152,[1]BN2_1!$A:$AC,16,0))</f>
        <v>59.198300000000003</v>
      </c>
      <c r="I152" s="35">
        <f>IF(ISERROR(VLOOKUP($P152,[1]BN2_1!$A:$AC,17,0)),0,VLOOKUP($P152,[1]BN2_1!$A:$AC,17,0))</f>
        <v>79.341970610000004</v>
      </c>
      <c r="J152" s="36">
        <f t="shared" si="11"/>
        <v>50.354050252525582</v>
      </c>
      <c r="K152" s="23">
        <f t="shared" si="12"/>
        <v>504.95740000000001</v>
      </c>
      <c r="L152" s="24">
        <f>IF(ISERROR(VLOOKUP($P152,[1]BN2_1!$A:$U,21,0)),0,VLOOKUP($P152,[1]BN2_1!$A:$U,21,0))</f>
        <v>504.95740000000001</v>
      </c>
      <c r="M152" s="24">
        <f t="shared" si="13"/>
        <v>59.274003</v>
      </c>
      <c r="N152" s="27">
        <f t="shared" si="13"/>
        <v>284.40220948000001</v>
      </c>
      <c r="O152" s="29">
        <f t="shared" si="14"/>
        <v>56.322020328843578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สำนักงานปลัดกระทรวงพาณิชย์</v>
      </c>
      <c r="C153" s="23">
        <f>IF(ISERROR(VLOOKUP($P153,[1]BN2_1!$A:$AC,3,0)),0,VLOOKUP($P153,[1]BN2_1!$A:$AC,3,0))</f>
        <v>1332.9287667999999</v>
      </c>
      <c r="D153" s="24">
        <f>IF(ISERROR(VLOOKUP($P153,[1]BN2_1!$A:$AC,7,0)),0,VLOOKUP($P153,[1]BN2_1!$A:$AC,7,0))</f>
        <v>89.447790760000004</v>
      </c>
      <c r="E153" s="25">
        <f>IF(ISERROR(VLOOKUP($P153,[1]BN2_1!$A:$AC,8,0)),0,VLOOKUP($P153,[1]BN2_1!$A:$AC,8,0))</f>
        <v>756.14431839999997</v>
      </c>
      <c r="F153" s="26">
        <f t="shared" si="10"/>
        <v>56.728036578826121</v>
      </c>
      <c r="G153" s="33">
        <f>IF(ISERROR(VLOOKUP($P153,[1]BN2_1!$A:$AC,12,0)),0,VLOOKUP($P153,[1]BN2_1!$A:$AC,12,0))</f>
        <v>274.93333319999999</v>
      </c>
      <c r="H153" s="34">
        <f>IF(ISERROR(VLOOKUP($P153,[1]BN2_1!$A:$AC,16,0)),0,VLOOKUP($P153,[1]BN2_1!$A:$AC,16,0))</f>
        <v>76.204385569999999</v>
      </c>
      <c r="I153" s="35">
        <f>IF(ISERROR(VLOOKUP($P153,[1]BN2_1!$A:$AC,17,0)),0,VLOOKUP($P153,[1]BN2_1!$A:$AC,17,0))</f>
        <v>152.52193079</v>
      </c>
      <c r="J153" s="36">
        <f t="shared" si="11"/>
        <v>55.475969033935968</v>
      </c>
      <c r="K153" s="23">
        <f t="shared" si="12"/>
        <v>1607.8620999999998</v>
      </c>
      <c r="L153" s="24">
        <f>IF(ISERROR(VLOOKUP($P153,[1]BN2_1!$A:$U,21,0)),0,VLOOKUP($P153,[1]BN2_1!$A:$U,21,0))</f>
        <v>1607.8621000000001</v>
      </c>
      <c r="M153" s="24">
        <f t="shared" si="13"/>
        <v>165.65217633</v>
      </c>
      <c r="N153" s="27">
        <f t="shared" si="13"/>
        <v>908.66624918999992</v>
      </c>
      <c r="O153" s="29">
        <f t="shared" si="14"/>
        <v>56.513941661414869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กรมวิชาการเกษตร</v>
      </c>
      <c r="C154" s="23">
        <f>IF(ISERROR(VLOOKUP($P154,[1]BN2_1!$A:$AC,3,0)),0,VLOOKUP($P154,[1]BN2_1!$A:$AC,3,0))</f>
        <v>3071.3119200000001</v>
      </c>
      <c r="D154" s="24">
        <f>IF(ISERROR(VLOOKUP($P154,[1]BN2_1!$A:$AC,7,0)),0,VLOOKUP($P154,[1]BN2_1!$A:$AC,7,0))</f>
        <v>33.521896329999997</v>
      </c>
      <c r="E154" s="25">
        <f>IF(ISERROR(VLOOKUP($P154,[1]BN2_1!$A:$AC,8,0)),0,VLOOKUP($P154,[1]BN2_1!$A:$AC,8,0))</f>
        <v>1799.70296781</v>
      </c>
      <c r="F154" s="26">
        <f t="shared" si="10"/>
        <v>58.597205841925678</v>
      </c>
      <c r="G154" s="33">
        <f>IF(ISERROR(VLOOKUP($P154,[1]BN2_1!$A:$AC,12,0)),0,VLOOKUP($P154,[1]BN2_1!$A:$AC,12,0))</f>
        <v>264.05878000000001</v>
      </c>
      <c r="H154" s="34">
        <f>IF(ISERROR(VLOOKUP($P154,[1]BN2_1!$A:$AC,16,0)),0,VLOOKUP($P154,[1]BN2_1!$A:$AC,16,0))</f>
        <v>153.60922260000001</v>
      </c>
      <c r="I154" s="35">
        <f>IF(ISERROR(VLOOKUP($P154,[1]BN2_1!$A:$AC,17,0)),0,VLOOKUP($P154,[1]BN2_1!$A:$AC,17,0))</f>
        <v>89.505798299999995</v>
      </c>
      <c r="J154" s="36">
        <f t="shared" si="11"/>
        <v>33.896164444901238</v>
      </c>
      <c r="K154" s="23">
        <f t="shared" si="12"/>
        <v>3335.3706999999999</v>
      </c>
      <c r="L154" s="24">
        <f>IF(ISERROR(VLOOKUP($P154,[1]BN2_1!$A:$U,21,0)),0,VLOOKUP($P154,[1]BN2_1!$A:$U,21,0))</f>
        <v>3335.3706999999999</v>
      </c>
      <c r="M154" s="24">
        <f t="shared" si="13"/>
        <v>187.13111893000001</v>
      </c>
      <c r="N154" s="27">
        <f t="shared" si="13"/>
        <v>1889.2087661099999</v>
      </c>
      <c r="O154" s="29">
        <f t="shared" si="14"/>
        <v>56.641643044654678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กรมการจัดหางาน</v>
      </c>
      <c r="C155" s="23">
        <f>IF(ISERROR(VLOOKUP($P155,[1]BN2_1!$A:$AC,3,0)),0,VLOOKUP($P155,[1]BN2_1!$A:$AC,3,0))</f>
        <v>1133.6324</v>
      </c>
      <c r="D155" s="24">
        <f>IF(ISERROR(VLOOKUP($P155,[1]BN2_1!$A:$AC,7,0)),0,VLOOKUP($P155,[1]BN2_1!$A:$AC,7,0))</f>
        <v>22.08735377</v>
      </c>
      <c r="E155" s="25">
        <f>IF(ISERROR(VLOOKUP($P155,[1]BN2_1!$A:$AC,8,0)),0,VLOOKUP($P155,[1]BN2_1!$A:$AC,8,0))</f>
        <v>678.58193246999997</v>
      </c>
      <c r="F155" s="26">
        <f t="shared" si="10"/>
        <v>59.859080639367754</v>
      </c>
      <c r="G155" s="33">
        <f>IF(ISERROR(VLOOKUP($P155,[1]BN2_1!$A:$AC,12,0)),0,VLOOKUP($P155,[1]BN2_1!$A:$AC,12,0))</f>
        <v>80.051900000000003</v>
      </c>
      <c r="H155" s="34">
        <f>IF(ISERROR(VLOOKUP($P155,[1]BN2_1!$A:$AC,16,0)),0,VLOOKUP($P155,[1]BN2_1!$A:$AC,16,0))</f>
        <v>66.544103399999997</v>
      </c>
      <c r="I155" s="35">
        <f>IF(ISERROR(VLOOKUP($P155,[1]BN2_1!$A:$AC,17,0)),0,VLOOKUP($P155,[1]BN2_1!$A:$AC,17,0))</f>
        <v>9.1359220000000008</v>
      </c>
      <c r="J155" s="36">
        <f t="shared" si="11"/>
        <v>11.412498641506323</v>
      </c>
      <c r="K155" s="23">
        <f t="shared" si="12"/>
        <v>1213.6842999999999</v>
      </c>
      <c r="L155" s="24">
        <f>IF(ISERROR(VLOOKUP($P155,[1]BN2_1!$A:$U,21,0)),0,VLOOKUP($P155,[1]BN2_1!$A:$U,21,0))</f>
        <v>1213.6842999999999</v>
      </c>
      <c r="M155" s="24">
        <f t="shared" si="13"/>
        <v>88.631457170000004</v>
      </c>
      <c r="N155" s="27">
        <f t="shared" si="13"/>
        <v>687.71785447000002</v>
      </c>
      <c r="O155" s="29">
        <f t="shared" si="14"/>
        <v>56.663652522323972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มหาวิทยาลัยราชภัฏจันทรเกษม</v>
      </c>
      <c r="C156" s="23">
        <f>IF(ISERROR(VLOOKUP($P156,[1]BN2_1!$A:$AC,3,0)),0,VLOOKUP($P156,[1]BN2_1!$A:$AC,3,0))</f>
        <v>364.00276000000002</v>
      </c>
      <c r="D156" s="24">
        <f>IF(ISERROR(VLOOKUP($P156,[1]BN2_1!$A:$AC,7,0)),0,VLOOKUP($P156,[1]BN2_1!$A:$AC,7,0))</f>
        <v>2.5053620099999998</v>
      </c>
      <c r="E156" s="25">
        <f>IF(ISERROR(VLOOKUP($P156,[1]BN2_1!$A:$AC,8,0)),0,VLOOKUP($P156,[1]BN2_1!$A:$AC,8,0))</f>
        <v>219.85491927000001</v>
      </c>
      <c r="F156" s="26">
        <f t="shared" si="10"/>
        <v>60.39924512385565</v>
      </c>
      <c r="G156" s="33">
        <f>IF(ISERROR(VLOOKUP($P156,[1]BN2_1!$A:$AC,12,0)),0,VLOOKUP($P156,[1]BN2_1!$A:$AC,12,0))</f>
        <v>116.39514</v>
      </c>
      <c r="H156" s="34">
        <f>IF(ISERROR(VLOOKUP($P156,[1]BN2_1!$A:$AC,16,0)),0,VLOOKUP($P156,[1]BN2_1!$A:$AC,16,0))</f>
        <v>62.630964749999997</v>
      </c>
      <c r="I156" s="35">
        <f>IF(ISERROR(VLOOKUP($P156,[1]BN2_1!$A:$AC,17,0)),0,VLOOKUP($P156,[1]BN2_1!$A:$AC,17,0))</f>
        <v>53.764175190000003</v>
      </c>
      <c r="J156" s="36">
        <f t="shared" si="11"/>
        <v>46.191082540044206</v>
      </c>
      <c r="K156" s="23">
        <f t="shared" si="12"/>
        <v>480.39790000000005</v>
      </c>
      <c r="L156" s="24">
        <f>IF(ISERROR(VLOOKUP($P156,[1]BN2_1!$A:$U,21,0)),0,VLOOKUP($P156,[1]BN2_1!$A:$U,21,0))</f>
        <v>480.39789999999999</v>
      </c>
      <c r="M156" s="24">
        <f t="shared" si="13"/>
        <v>65.136326760000003</v>
      </c>
      <c r="N156" s="27">
        <f t="shared" si="13"/>
        <v>273.61909446000004</v>
      </c>
      <c r="O156" s="29">
        <f t="shared" si="14"/>
        <v>56.956763228981643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มหาวิทยาลัยราชภัฏเชียงใหม่</v>
      </c>
      <c r="C157" s="23">
        <f>IF(ISERROR(VLOOKUP($P157,[1]BN2_1!$A:$AC,3,0)),0,VLOOKUP($P157,[1]BN2_1!$A:$AC,3,0))</f>
        <v>542.33492999999999</v>
      </c>
      <c r="D157" s="24">
        <f>IF(ISERROR(VLOOKUP($P157,[1]BN2_1!$A:$AC,7,0)),0,VLOOKUP($P157,[1]BN2_1!$A:$AC,7,0))</f>
        <v>0.13618664999999999</v>
      </c>
      <c r="E157" s="25">
        <f>IF(ISERROR(VLOOKUP($P157,[1]BN2_1!$A:$AC,8,0)),0,VLOOKUP($P157,[1]BN2_1!$A:$AC,8,0))</f>
        <v>381.93581911000001</v>
      </c>
      <c r="F157" s="26">
        <f t="shared" si="10"/>
        <v>70.424344437855041</v>
      </c>
      <c r="G157" s="33">
        <f>IF(ISERROR(VLOOKUP($P157,[1]BN2_1!$A:$AC,12,0)),0,VLOOKUP($P157,[1]BN2_1!$A:$AC,12,0))</f>
        <v>135.65687</v>
      </c>
      <c r="H157" s="34">
        <f>IF(ISERROR(VLOOKUP($P157,[1]BN2_1!$A:$AC,16,0)),0,VLOOKUP($P157,[1]BN2_1!$A:$AC,16,0))</f>
        <v>122.0487</v>
      </c>
      <c r="I157" s="35">
        <f>IF(ISERROR(VLOOKUP($P157,[1]BN2_1!$A:$AC,17,0)),0,VLOOKUP($P157,[1]BN2_1!$A:$AC,17,0))</f>
        <v>4.2274649699999998</v>
      </c>
      <c r="J157" s="36">
        <f t="shared" si="11"/>
        <v>3.1162925769996019</v>
      </c>
      <c r="K157" s="23">
        <f t="shared" si="12"/>
        <v>677.99180000000001</v>
      </c>
      <c r="L157" s="24">
        <f>IF(ISERROR(VLOOKUP($P157,[1]BN2_1!$A:$U,21,0)),0,VLOOKUP($P157,[1]BN2_1!$A:$U,21,0))</f>
        <v>677.99180000000001</v>
      </c>
      <c r="M157" s="24">
        <f t="shared" si="13"/>
        <v>122.18488665</v>
      </c>
      <c r="N157" s="27">
        <f t="shared" si="13"/>
        <v>386.16328408000004</v>
      </c>
      <c r="O157" s="29">
        <f t="shared" si="14"/>
        <v>56.95692544954084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มหาวิทยาลัยเทคโนโลยีราชมงคลรัตนโกสินทร์</v>
      </c>
      <c r="C158" s="23">
        <f>IF(ISERROR(VLOOKUP($P158,[1]BN2_1!$A:$AC,3,0)),0,VLOOKUP($P158,[1]BN2_1!$A:$AC,3,0))</f>
        <v>486.49578000000002</v>
      </c>
      <c r="D158" s="24">
        <f>IF(ISERROR(VLOOKUP($P158,[1]BN2_1!$A:$AC,7,0)),0,VLOOKUP($P158,[1]BN2_1!$A:$AC,7,0))</f>
        <v>0.89231170999999998</v>
      </c>
      <c r="E158" s="25">
        <f>IF(ISERROR(VLOOKUP($P158,[1]BN2_1!$A:$AC,8,0)),0,VLOOKUP($P158,[1]BN2_1!$A:$AC,8,0))</f>
        <v>338.47361545000001</v>
      </c>
      <c r="F158" s="26">
        <f t="shared" si="10"/>
        <v>69.573802973172761</v>
      </c>
      <c r="G158" s="33">
        <f>IF(ISERROR(VLOOKUP($P158,[1]BN2_1!$A:$AC,12,0)),0,VLOOKUP($P158,[1]BN2_1!$A:$AC,12,0))</f>
        <v>243.47492</v>
      </c>
      <c r="H158" s="34">
        <f>IF(ISERROR(VLOOKUP($P158,[1]BN2_1!$A:$AC,16,0)),0,VLOOKUP($P158,[1]BN2_1!$A:$AC,16,0))</f>
        <v>125.75664</v>
      </c>
      <c r="I158" s="35">
        <f>IF(ISERROR(VLOOKUP($P158,[1]BN2_1!$A:$AC,17,0)),0,VLOOKUP($P158,[1]BN2_1!$A:$AC,17,0))</f>
        <v>78.629036200000002</v>
      </c>
      <c r="J158" s="36">
        <f t="shared" si="11"/>
        <v>32.294511566119425</v>
      </c>
      <c r="K158" s="23">
        <f t="shared" si="12"/>
        <v>729.97070000000008</v>
      </c>
      <c r="L158" s="24">
        <f>IF(ISERROR(VLOOKUP($P158,[1]BN2_1!$A:$U,21,0)),0,VLOOKUP($P158,[1]BN2_1!$A:$U,21,0))</f>
        <v>729.97069999999997</v>
      </c>
      <c r="M158" s="24">
        <f t="shared" si="13"/>
        <v>126.64895171000001</v>
      </c>
      <c r="N158" s="27">
        <f t="shared" si="13"/>
        <v>417.10265164999998</v>
      </c>
      <c r="O158" s="29">
        <f t="shared" si="14"/>
        <v>57.139642954162397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มหาวิทยาลัยราชภัฏอุบลราชธานี</v>
      </c>
      <c r="C159" s="23">
        <f>IF(ISERROR(VLOOKUP($P159,[1]BN2_1!$A:$AC,3,0)),0,VLOOKUP($P159,[1]BN2_1!$A:$AC,3,0))</f>
        <v>448.47719999999998</v>
      </c>
      <c r="D159" s="24">
        <f>IF(ISERROR(VLOOKUP($P159,[1]BN2_1!$A:$AC,7,0)),0,VLOOKUP($P159,[1]BN2_1!$A:$AC,7,0))</f>
        <v>0.67424280000000003</v>
      </c>
      <c r="E159" s="25">
        <f>IF(ISERROR(VLOOKUP($P159,[1]BN2_1!$A:$AC,8,0)),0,VLOOKUP($P159,[1]BN2_1!$A:$AC,8,0))</f>
        <v>279.72208157</v>
      </c>
      <c r="F159" s="26">
        <f t="shared" si="10"/>
        <v>62.371527821258255</v>
      </c>
      <c r="G159" s="33">
        <f>IF(ISERROR(VLOOKUP($P159,[1]BN2_1!$A:$AC,12,0)),0,VLOOKUP($P159,[1]BN2_1!$A:$AC,12,0))</f>
        <v>94.589699999999993</v>
      </c>
      <c r="H159" s="34">
        <f>IF(ISERROR(VLOOKUP($P159,[1]BN2_1!$A:$AC,16,0)),0,VLOOKUP($P159,[1]BN2_1!$A:$AC,16,0))</f>
        <v>47.327321499999996</v>
      </c>
      <c r="I159" s="35">
        <f>IF(ISERROR(VLOOKUP($P159,[1]BN2_1!$A:$AC,17,0)),0,VLOOKUP($P159,[1]BN2_1!$A:$AC,17,0))</f>
        <v>30.850351499999999</v>
      </c>
      <c r="J159" s="36">
        <f t="shared" si="11"/>
        <v>32.614916317527175</v>
      </c>
      <c r="K159" s="23">
        <f t="shared" si="12"/>
        <v>543.06690000000003</v>
      </c>
      <c r="L159" s="24">
        <f>IF(ISERROR(VLOOKUP($P159,[1]BN2_1!$A:$U,21,0)),0,VLOOKUP($P159,[1]BN2_1!$A:$U,21,0))</f>
        <v>543.06690000000003</v>
      </c>
      <c r="M159" s="24">
        <f t="shared" si="13"/>
        <v>48.001564299999998</v>
      </c>
      <c r="N159" s="27">
        <f t="shared" si="13"/>
        <v>310.57243306999999</v>
      </c>
      <c r="O159" s="29">
        <f t="shared" si="14"/>
        <v>57.188613975552549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กรมส่งเสริมการเกษตร</v>
      </c>
      <c r="C160" s="23">
        <f>IF(ISERROR(VLOOKUP($P160,[1]BN2_1!$A:$AC,3,0)),0,VLOOKUP($P160,[1]BN2_1!$A:$AC,3,0))</f>
        <v>5295.0684000000001</v>
      </c>
      <c r="D160" s="24">
        <f>IF(ISERROR(VLOOKUP($P160,[1]BN2_1!$A:$AC,7,0)),0,VLOOKUP($P160,[1]BN2_1!$A:$AC,7,0))</f>
        <v>53.648084140000002</v>
      </c>
      <c r="E160" s="25">
        <f>IF(ISERROR(VLOOKUP($P160,[1]BN2_1!$A:$AC,8,0)),0,VLOOKUP($P160,[1]BN2_1!$A:$AC,8,0))</f>
        <v>3082.0275968800001</v>
      </c>
      <c r="F160" s="26">
        <f t="shared" si="10"/>
        <v>58.205623875982418</v>
      </c>
      <c r="G160" s="33">
        <f>IF(ISERROR(VLOOKUP($P160,[1]BN2_1!$A:$AC,12,0)),0,VLOOKUP($P160,[1]BN2_1!$A:$AC,12,0))</f>
        <v>242.8278</v>
      </c>
      <c r="H160" s="34">
        <f>IF(ISERROR(VLOOKUP($P160,[1]BN2_1!$A:$AC,16,0)),0,VLOOKUP($P160,[1]BN2_1!$A:$AC,16,0))</f>
        <v>127.9843924</v>
      </c>
      <c r="I160" s="35">
        <f>IF(ISERROR(VLOOKUP($P160,[1]BN2_1!$A:$AC,17,0)),0,VLOOKUP($P160,[1]BN2_1!$A:$AC,17,0))</f>
        <v>93.302553639999999</v>
      </c>
      <c r="J160" s="36">
        <f t="shared" si="11"/>
        <v>38.423341001318626</v>
      </c>
      <c r="K160" s="23">
        <f t="shared" si="12"/>
        <v>5537.8962000000001</v>
      </c>
      <c r="L160" s="24">
        <f>IF(ISERROR(VLOOKUP($P160,[1]BN2_1!$A:$U,21,0)),0,VLOOKUP($P160,[1]BN2_1!$A:$U,21,0))</f>
        <v>5537.8962000000001</v>
      </c>
      <c r="M160" s="24">
        <f t="shared" si="13"/>
        <v>181.63247654</v>
      </c>
      <c r="N160" s="27">
        <f t="shared" si="13"/>
        <v>3175.3301505200002</v>
      </c>
      <c r="O160" s="29">
        <f t="shared" si="14"/>
        <v>57.338202736988819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สำนักข่าวกรองแห่งชาติ</v>
      </c>
      <c r="C161" s="23">
        <f>IF(ISERROR(VLOOKUP($P161,[1]BN2_1!$A:$AC,3,0)),0,VLOOKUP($P161,[1]BN2_1!$A:$AC,3,0))</f>
        <v>515.40589999999997</v>
      </c>
      <c r="D161" s="24">
        <f>IF(ISERROR(VLOOKUP($P161,[1]BN2_1!$A:$AC,7,0)),0,VLOOKUP($P161,[1]BN2_1!$A:$AC,7,0))</f>
        <v>3.5441566</v>
      </c>
      <c r="E161" s="25">
        <f>IF(ISERROR(VLOOKUP($P161,[1]BN2_1!$A:$AC,8,0)),0,VLOOKUP($P161,[1]BN2_1!$A:$AC,8,0))</f>
        <v>332.93735486999998</v>
      </c>
      <c r="F161" s="26">
        <f t="shared" si="10"/>
        <v>64.597117508744077</v>
      </c>
      <c r="G161" s="33">
        <f>IF(ISERROR(VLOOKUP($P161,[1]BN2_1!$A:$AC,12,0)),0,VLOOKUP($P161,[1]BN2_1!$A:$AC,12,0))</f>
        <v>115.89230000000001</v>
      </c>
      <c r="H161" s="34">
        <f>IF(ISERROR(VLOOKUP($P161,[1]BN2_1!$A:$AC,16,0)),0,VLOOKUP($P161,[1]BN2_1!$A:$AC,16,0))</f>
        <v>27.805486299999998</v>
      </c>
      <c r="I161" s="35">
        <f>IF(ISERROR(VLOOKUP($P161,[1]BN2_1!$A:$AC,17,0)),0,VLOOKUP($P161,[1]BN2_1!$A:$AC,17,0))</f>
        <v>30.98576461</v>
      </c>
      <c r="J161" s="36">
        <f t="shared" si="11"/>
        <v>26.736689676535885</v>
      </c>
      <c r="K161" s="23">
        <f t="shared" si="12"/>
        <v>631.29819999999995</v>
      </c>
      <c r="L161" s="24">
        <f>IF(ISERROR(VLOOKUP($P161,[1]BN2_1!$A:$U,21,0)),0,VLOOKUP($P161,[1]BN2_1!$A:$U,21,0))</f>
        <v>631.29819999999995</v>
      </c>
      <c r="M161" s="24">
        <f t="shared" si="13"/>
        <v>31.349642899999999</v>
      </c>
      <c r="N161" s="27">
        <f t="shared" si="13"/>
        <v>363.92311947999997</v>
      </c>
      <c r="O161" s="29">
        <f t="shared" si="14"/>
        <v>57.646785541286192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กรมอุทยานแห่งชาติ สัตว์ป่า และพันธุ์พืช</v>
      </c>
      <c r="C162" s="23">
        <f>IF(ISERROR(VLOOKUP($P162,[1]BN2_1!$A:$AC,3,0)),0,VLOOKUP($P162,[1]BN2_1!$A:$AC,3,0))</f>
        <v>8353.4359839999997</v>
      </c>
      <c r="D162" s="24">
        <f>IF(ISERROR(VLOOKUP($P162,[1]BN2_1!$A:$AC,7,0)),0,VLOOKUP($P162,[1]BN2_1!$A:$AC,7,0))</f>
        <v>29.352731120000001</v>
      </c>
      <c r="E162" s="25">
        <f>IF(ISERROR(VLOOKUP($P162,[1]BN2_1!$A:$AC,8,0)),0,VLOOKUP($P162,[1]BN2_1!$A:$AC,8,0))</f>
        <v>5279.4973850699998</v>
      </c>
      <c r="F162" s="26">
        <f t="shared" si="10"/>
        <v>63.201506484065249</v>
      </c>
      <c r="G162" s="33">
        <f>IF(ISERROR(VLOOKUP($P162,[1]BN2_1!$A:$AC,12,0)),0,VLOOKUP($P162,[1]BN2_1!$A:$AC,12,0))</f>
        <v>2562.012616</v>
      </c>
      <c r="H162" s="34">
        <f>IF(ISERROR(VLOOKUP($P162,[1]BN2_1!$A:$AC,16,0)),0,VLOOKUP($P162,[1]BN2_1!$A:$AC,16,0))</f>
        <v>1082.9072239699999</v>
      </c>
      <c r="I162" s="35">
        <f>IF(ISERROR(VLOOKUP($P162,[1]BN2_1!$A:$AC,17,0)),0,VLOOKUP($P162,[1]BN2_1!$A:$AC,17,0))</f>
        <v>1028.5127924000001</v>
      </c>
      <c r="J162" s="36">
        <f t="shared" si="11"/>
        <v>40.144720052385566</v>
      </c>
      <c r="K162" s="23">
        <f t="shared" si="12"/>
        <v>10915.4486</v>
      </c>
      <c r="L162" s="24">
        <f>IF(ISERROR(VLOOKUP($P162,[1]BN2_1!$A:$U,21,0)),0,VLOOKUP($P162,[1]BN2_1!$A:$U,21,0))</f>
        <v>10915.4486</v>
      </c>
      <c r="M162" s="24">
        <f t="shared" si="13"/>
        <v>1112.2599550899999</v>
      </c>
      <c r="N162" s="27">
        <f t="shared" si="13"/>
        <v>6308.0101774699997</v>
      </c>
      <c r="O162" s="29">
        <f t="shared" si="14"/>
        <v>57.789747436216224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สภากาชาดไทย</v>
      </c>
      <c r="C163" s="23">
        <f>IF(ISERROR(VLOOKUP($P163,[1]BN2_1!$A:$AC,3,0)),0,VLOOKUP($P163,[1]BN2_1!$A:$AC,3,0))</f>
        <v>6092.6190999999999</v>
      </c>
      <c r="D163" s="24">
        <f>IF(ISERROR(VLOOKUP($P163,[1]BN2_1!$A:$AC,7,0)),0,VLOOKUP($P163,[1]BN2_1!$A:$AC,7,0))</f>
        <v>0</v>
      </c>
      <c r="E163" s="25">
        <f>IF(ISERROR(VLOOKUP($P163,[1]BN2_1!$A:$AC,8,0)),0,VLOOKUP($P163,[1]BN2_1!$A:$AC,8,0))</f>
        <v>4523.3733000000002</v>
      </c>
      <c r="F163" s="26">
        <f t="shared" si="10"/>
        <v>74.24349406645166</v>
      </c>
      <c r="G163" s="33">
        <f>IF(ISERROR(VLOOKUP($P163,[1]BN2_1!$A:$AC,12,0)),0,VLOOKUP($P163,[1]BN2_1!$A:$AC,12,0))</f>
        <v>2778.9346999999998</v>
      </c>
      <c r="H163" s="34">
        <f>IF(ISERROR(VLOOKUP($P163,[1]BN2_1!$A:$AC,16,0)),0,VLOOKUP($P163,[1]BN2_1!$A:$AC,16,0))</f>
        <v>0</v>
      </c>
      <c r="I163" s="35">
        <f>IF(ISERROR(VLOOKUP($P163,[1]BN2_1!$A:$AC,17,0)),0,VLOOKUP($P163,[1]BN2_1!$A:$AC,17,0))</f>
        <v>613.80161272999999</v>
      </c>
      <c r="J163" s="36">
        <f t="shared" si="11"/>
        <v>22.087658725122257</v>
      </c>
      <c r="K163" s="23">
        <f t="shared" si="12"/>
        <v>8871.5537999999997</v>
      </c>
      <c r="L163" s="24">
        <f>IF(ISERROR(VLOOKUP($P163,[1]BN2_1!$A:$U,21,0)),0,VLOOKUP($P163,[1]BN2_1!$A:$U,21,0))</f>
        <v>8871.5537999999997</v>
      </c>
      <c r="M163" s="24">
        <f t="shared" si="13"/>
        <v>0</v>
      </c>
      <c r="N163" s="27">
        <f t="shared" si="13"/>
        <v>5137.17491273</v>
      </c>
      <c r="O163" s="29">
        <f t="shared" si="14"/>
        <v>57.90614618974638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กรมปศุสัตว์</v>
      </c>
      <c r="C164" s="23">
        <f>IF(ISERROR(VLOOKUP($P164,[1]BN2_1!$A:$AC,3,0)),0,VLOOKUP($P164,[1]BN2_1!$A:$AC,3,0))</f>
        <v>5193.5409799999998</v>
      </c>
      <c r="D164" s="24">
        <f>IF(ISERROR(VLOOKUP($P164,[1]BN2_1!$A:$AC,7,0)),0,VLOOKUP($P164,[1]BN2_1!$A:$AC,7,0))</f>
        <v>56.174787270000003</v>
      </c>
      <c r="E164" s="25">
        <f>IF(ISERROR(VLOOKUP($P164,[1]BN2_1!$A:$AC,8,0)),0,VLOOKUP($P164,[1]BN2_1!$A:$AC,8,0))</f>
        <v>3084.79663265</v>
      </c>
      <c r="F164" s="26">
        <f t="shared" si="10"/>
        <v>59.39679006152754</v>
      </c>
      <c r="G164" s="33">
        <f>IF(ISERROR(VLOOKUP($P164,[1]BN2_1!$A:$AC,12,0)),0,VLOOKUP($P164,[1]BN2_1!$A:$AC,12,0))</f>
        <v>647.16261999999995</v>
      </c>
      <c r="H164" s="34">
        <f>IF(ISERROR(VLOOKUP($P164,[1]BN2_1!$A:$AC,16,0)),0,VLOOKUP($P164,[1]BN2_1!$A:$AC,16,0))</f>
        <v>288.80665901999998</v>
      </c>
      <c r="I164" s="35">
        <f>IF(ISERROR(VLOOKUP($P164,[1]BN2_1!$A:$AC,17,0)),0,VLOOKUP($P164,[1]BN2_1!$A:$AC,17,0))</f>
        <v>299.83341756999999</v>
      </c>
      <c r="J164" s="36">
        <f t="shared" si="11"/>
        <v>46.33045981085867</v>
      </c>
      <c r="K164" s="23">
        <f t="shared" si="12"/>
        <v>5840.7035999999998</v>
      </c>
      <c r="L164" s="24">
        <f>IF(ISERROR(VLOOKUP($P164,[1]BN2_1!$A:$U,21,0)),0,VLOOKUP($P164,[1]BN2_1!$A:$U,21,0))</f>
        <v>5840.7035999999998</v>
      </c>
      <c r="M164" s="24">
        <f t="shared" si="13"/>
        <v>344.98144629000001</v>
      </c>
      <c r="N164" s="27">
        <f t="shared" si="13"/>
        <v>3384.6300502200002</v>
      </c>
      <c r="O164" s="29">
        <f t="shared" si="14"/>
        <v>57.949012345361965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กองอำนวยการรักษาความมั่นคงภายในราชอาณาจักร</v>
      </c>
      <c r="C165" s="23">
        <f>IF(ISERROR(VLOOKUP($P165,[1]BN2_1!$A:$AC,3,0)),0,VLOOKUP($P165,[1]BN2_1!$A:$AC,3,0))</f>
        <v>8473.3832000000002</v>
      </c>
      <c r="D165" s="24">
        <f>IF(ISERROR(VLOOKUP($P165,[1]BN2_1!$A:$AC,7,0)),0,VLOOKUP($P165,[1]BN2_1!$A:$AC,7,0))</f>
        <v>353.88979282000003</v>
      </c>
      <c r="E165" s="25">
        <f>IF(ISERROR(VLOOKUP($P165,[1]BN2_1!$A:$AC,8,0)),0,VLOOKUP($P165,[1]BN2_1!$A:$AC,8,0))</f>
        <v>5067.3085681299999</v>
      </c>
      <c r="F165" s="26">
        <f t="shared" si="10"/>
        <v>59.802660265972627</v>
      </c>
      <c r="G165" s="33">
        <f>IF(ISERROR(VLOOKUP($P165,[1]BN2_1!$A:$AC,12,0)),0,VLOOKUP($P165,[1]BN2_1!$A:$AC,12,0))</f>
        <v>381.32470000000001</v>
      </c>
      <c r="H165" s="34">
        <f>IF(ISERROR(VLOOKUP($P165,[1]BN2_1!$A:$AC,16,0)),0,VLOOKUP($P165,[1]BN2_1!$A:$AC,16,0))</f>
        <v>283.84344499999997</v>
      </c>
      <c r="I165" s="35">
        <f>IF(ISERROR(VLOOKUP($P165,[1]BN2_1!$A:$AC,17,0)),0,VLOOKUP($P165,[1]BN2_1!$A:$AC,17,0))</f>
        <v>91.945463000000004</v>
      </c>
      <c r="J165" s="36">
        <f t="shared" si="11"/>
        <v>24.112118360022311</v>
      </c>
      <c r="K165" s="23">
        <f t="shared" si="12"/>
        <v>8854.7078999999994</v>
      </c>
      <c r="L165" s="24">
        <f>IF(ISERROR(VLOOKUP($P165,[1]BN2_1!$A:$U,21,0)),0,VLOOKUP($P165,[1]BN2_1!$A:$U,21,0))</f>
        <v>8854.7078999999994</v>
      </c>
      <c r="M165" s="24">
        <f t="shared" si="13"/>
        <v>637.73323782</v>
      </c>
      <c r="N165" s="27">
        <f t="shared" si="13"/>
        <v>5159.2540311299999</v>
      </c>
      <c r="O165" s="29">
        <f t="shared" si="14"/>
        <v>58.265660362777183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สำนักงานปลัดกระทรวงอุตสาหกรรม</v>
      </c>
      <c r="C166" s="23">
        <f>IF(ISERROR(VLOOKUP($P166,[1]BN2_1!$A:$AC,3,0)),0,VLOOKUP($P166,[1]BN2_1!$A:$AC,3,0))</f>
        <v>955.35719325000002</v>
      </c>
      <c r="D166" s="24">
        <f>IF(ISERROR(VLOOKUP($P166,[1]BN2_1!$A:$AC,7,0)),0,VLOOKUP($P166,[1]BN2_1!$A:$AC,7,0))</f>
        <v>81.986810169999998</v>
      </c>
      <c r="E166" s="25">
        <f>IF(ISERROR(VLOOKUP($P166,[1]BN2_1!$A:$AC,8,0)),0,VLOOKUP($P166,[1]BN2_1!$A:$AC,8,0))</f>
        <v>572.22384741999997</v>
      </c>
      <c r="F166" s="26">
        <f t="shared" si="10"/>
        <v>59.896324794851793</v>
      </c>
      <c r="G166" s="33">
        <f>IF(ISERROR(VLOOKUP($P166,[1]BN2_1!$A:$AC,12,0)),0,VLOOKUP($P166,[1]BN2_1!$A:$AC,12,0))</f>
        <v>32.02940675</v>
      </c>
      <c r="H166" s="34">
        <f>IF(ISERROR(VLOOKUP($P166,[1]BN2_1!$A:$AC,16,0)),0,VLOOKUP($P166,[1]BN2_1!$A:$AC,16,0))</f>
        <v>25.400786249999999</v>
      </c>
      <c r="I166" s="35">
        <f>IF(ISERROR(VLOOKUP($P166,[1]BN2_1!$A:$AC,17,0)),0,VLOOKUP($P166,[1]BN2_1!$A:$AC,17,0))</f>
        <v>5.227303</v>
      </c>
      <c r="J166" s="36">
        <f t="shared" si="11"/>
        <v>16.320324134632934</v>
      </c>
      <c r="K166" s="23">
        <f t="shared" si="12"/>
        <v>987.38660000000004</v>
      </c>
      <c r="L166" s="24">
        <f>IF(ISERROR(VLOOKUP($P166,[1]BN2_1!$A:$U,21,0)),0,VLOOKUP($P166,[1]BN2_1!$A:$U,21,0))</f>
        <v>987.38660000000004</v>
      </c>
      <c r="M166" s="24">
        <f t="shared" si="13"/>
        <v>107.38759641999999</v>
      </c>
      <c r="N166" s="27">
        <f t="shared" si="13"/>
        <v>577.45115041999998</v>
      </c>
      <c r="O166" s="29">
        <f t="shared" si="14"/>
        <v>58.482781761470129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กรมพินิจและคุ้มครองเด็กและเยาวชน</v>
      </c>
      <c r="C167" s="23">
        <f>IF(ISERROR(VLOOKUP($P167,[1]BN2_1!$A:$AC,3,0)),0,VLOOKUP($P167,[1]BN2_1!$A:$AC,3,0))</f>
        <v>1962.331001</v>
      </c>
      <c r="D167" s="24">
        <f>IF(ISERROR(VLOOKUP($P167,[1]BN2_1!$A:$AC,7,0)),0,VLOOKUP($P167,[1]BN2_1!$A:$AC,7,0))</f>
        <v>39.248522710000003</v>
      </c>
      <c r="E167" s="25">
        <f>IF(ISERROR(VLOOKUP($P167,[1]BN2_1!$A:$AC,8,0)),0,VLOOKUP($P167,[1]BN2_1!$A:$AC,8,0))</f>
        <v>1210.3709006500001</v>
      </c>
      <c r="F167" s="26">
        <f t="shared" si="10"/>
        <v>61.680261894308217</v>
      </c>
      <c r="G167" s="33">
        <f>IF(ISERROR(VLOOKUP($P167,[1]BN2_1!$A:$AC,12,0)),0,VLOOKUP($P167,[1]BN2_1!$A:$AC,12,0))</f>
        <v>198.14939899999999</v>
      </c>
      <c r="H167" s="34">
        <f>IF(ISERROR(VLOOKUP($P167,[1]BN2_1!$A:$AC,16,0)),0,VLOOKUP($P167,[1]BN2_1!$A:$AC,16,0))</f>
        <v>77.237808599999994</v>
      </c>
      <c r="I167" s="35">
        <f>IF(ISERROR(VLOOKUP($P167,[1]BN2_1!$A:$AC,17,0)),0,VLOOKUP($P167,[1]BN2_1!$A:$AC,17,0))</f>
        <v>55.200014930000002</v>
      </c>
      <c r="J167" s="36">
        <f t="shared" si="11"/>
        <v>27.857775601933572</v>
      </c>
      <c r="K167" s="23">
        <f t="shared" si="12"/>
        <v>2160.4803999999999</v>
      </c>
      <c r="L167" s="24">
        <f>IF(ISERROR(VLOOKUP($P167,[1]BN2_1!$A:$U,21,0)),0,VLOOKUP($P167,[1]BN2_1!$A:$U,21,0))</f>
        <v>2160.4803999999999</v>
      </c>
      <c r="M167" s="24">
        <f t="shared" si="13"/>
        <v>116.48633131</v>
      </c>
      <c r="N167" s="27">
        <f t="shared" si="13"/>
        <v>1265.57091558</v>
      </c>
      <c r="O167" s="29">
        <f t="shared" si="14"/>
        <v>58.578217862101411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สำนักงานคณะกรรมการอาหารและยา</v>
      </c>
      <c r="C168" s="23">
        <f>IF(ISERROR(VLOOKUP($P168,[1]BN2_1!$A:$AC,3,0)),0,VLOOKUP($P168,[1]BN2_1!$A:$AC,3,0))</f>
        <v>687.8</v>
      </c>
      <c r="D168" s="24">
        <f>IF(ISERROR(VLOOKUP($P168,[1]BN2_1!$A:$AC,7,0)),0,VLOOKUP($P168,[1]BN2_1!$A:$AC,7,0))</f>
        <v>35.105639539999999</v>
      </c>
      <c r="E168" s="25">
        <f>IF(ISERROR(VLOOKUP($P168,[1]BN2_1!$A:$AC,8,0)),0,VLOOKUP($P168,[1]BN2_1!$A:$AC,8,0))</f>
        <v>406.02061106000002</v>
      </c>
      <c r="F168" s="26">
        <f t="shared" si="10"/>
        <v>59.031784102936911</v>
      </c>
      <c r="G168" s="33">
        <f>IF(ISERROR(VLOOKUP($P168,[1]BN2_1!$A:$AC,12,0)),0,VLOOKUP($P168,[1]BN2_1!$A:$AC,12,0))</f>
        <v>74.069400000000002</v>
      </c>
      <c r="H168" s="34">
        <f>IF(ISERROR(VLOOKUP($P168,[1]BN2_1!$A:$AC,16,0)),0,VLOOKUP($P168,[1]BN2_1!$A:$AC,16,0))</f>
        <v>9.98902</v>
      </c>
      <c r="I168" s="35">
        <f>IF(ISERROR(VLOOKUP($P168,[1]BN2_1!$A:$AC,17,0)),0,VLOOKUP($P168,[1]BN2_1!$A:$AC,17,0))</f>
        <v>41.536824609999996</v>
      </c>
      <c r="J168" s="36">
        <f t="shared" si="11"/>
        <v>56.078251761186124</v>
      </c>
      <c r="K168" s="23">
        <f t="shared" si="12"/>
        <v>761.86939999999993</v>
      </c>
      <c r="L168" s="24">
        <f>IF(ISERROR(VLOOKUP($P168,[1]BN2_1!$A:$U,21,0)),0,VLOOKUP($P168,[1]BN2_1!$A:$U,21,0))</f>
        <v>761.86940000000004</v>
      </c>
      <c r="M168" s="24">
        <f t="shared" si="13"/>
        <v>45.094659539999995</v>
      </c>
      <c r="N168" s="27">
        <f t="shared" si="13"/>
        <v>447.55743567000002</v>
      </c>
      <c r="O168" s="29">
        <f t="shared" si="14"/>
        <v>58.744639917287664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กรมการข้าว</v>
      </c>
      <c r="C169" s="23">
        <f>IF(ISERROR(VLOOKUP($P169,[1]BN2_1!$A:$AC,3,0)),0,VLOOKUP($P169,[1]BN2_1!$A:$AC,3,0))</f>
        <v>2209.5857000000001</v>
      </c>
      <c r="D169" s="24">
        <f>IF(ISERROR(VLOOKUP($P169,[1]BN2_1!$A:$AC,7,0)),0,VLOOKUP($P169,[1]BN2_1!$A:$AC,7,0))</f>
        <v>20.19047617</v>
      </c>
      <c r="E169" s="25">
        <f>IF(ISERROR(VLOOKUP($P169,[1]BN2_1!$A:$AC,8,0)),0,VLOOKUP($P169,[1]BN2_1!$A:$AC,8,0))</f>
        <v>1393.20833569</v>
      </c>
      <c r="F169" s="26">
        <f t="shared" si="10"/>
        <v>63.052921445409424</v>
      </c>
      <c r="G169" s="33">
        <f>IF(ISERROR(VLOOKUP($P169,[1]BN2_1!$A:$AC,12,0)),0,VLOOKUP($P169,[1]BN2_1!$A:$AC,12,0))</f>
        <v>291.6293</v>
      </c>
      <c r="H169" s="34">
        <f>IF(ISERROR(VLOOKUP($P169,[1]BN2_1!$A:$AC,16,0)),0,VLOOKUP($P169,[1]BN2_1!$A:$AC,16,0))</f>
        <v>101.956847</v>
      </c>
      <c r="I169" s="35">
        <f>IF(ISERROR(VLOOKUP($P169,[1]BN2_1!$A:$AC,17,0)),0,VLOOKUP($P169,[1]BN2_1!$A:$AC,17,0))</f>
        <v>81.600010900000001</v>
      </c>
      <c r="J169" s="36">
        <f t="shared" si="11"/>
        <v>27.98073132569327</v>
      </c>
      <c r="K169" s="23">
        <f t="shared" si="12"/>
        <v>2501.2150000000001</v>
      </c>
      <c r="L169" s="24">
        <f>IF(ISERROR(VLOOKUP($P169,[1]BN2_1!$A:$U,21,0)),0,VLOOKUP($P169,[1]BN2_1!$A:$U,21,0))</f>
        <v>2501.2150000000001</v>
      </c>
      <c r="M169" s="24">
        <f t="shared" si="13"/>
        <v>122.14732316999999</v>
      </c>
      <c r="N169" s="27">
        <f t="shared" si="13"/>
        <v>1474.8083465899999</v>
      </c>
      <c r="O169" s="29">
        <f t="shared" si="14"/>
        <v>58.96367751632706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กรมวิทยาศาสตร์การแพทย์</v>
      </c>
      <c r="C170" s="23">
        <f>IF(ISERROR(VLOOKUP($P170,[1]BN2_1!$A:$AC,3,0)),0,VLOOKUP($P170,[1]BN2_1!$A:$AC,3,0))</f>
        <v>942.58826551000004</v>
      </c>
      <c r="D170" s="24">
        <f>IF(ISERROR(VLOOKUP($P170,[1]BN2_1!$A:$AC,7,0)),0,VLOOKUP($P170,[1]BN2_1!$A:$AC,7,0))</f>
        <v>19.404356679999999</v>
      </c>
      <c r="E170" s="25">
        <f>IF(ISERROR(VLOOKUP($P170,[1]BN2_1!$A:$AC,8,0)),0,VLOOKUP($P170,[1]BN2_1!$A:$AC,8,0))</f>
        <v>592.28140460999998</v>
      </c>
      <c r="F170" s="26">
        <f t="shared" si="10"/>
        <v>62.835643756878113</v>
      </c>
      <c r="G170" s="33">
        <f>IF(ISERROR(VLOOKUP($P170,[1]BN2_1!$A:$AC,12,0)),0,VLOOKUP($P170,[1]BN2_1!$A:$AC,12,0))</f>
        <v>446.18453448999998</v>
      </c>
      <c r="H170" s="34">
        <f>IF(ISERROR(VLOOKUP($P170,[1]BN2_1!$A:$AC,16,0)),0,VLOOKUP($P170,[1]BN2_1!$A:$AC,16,0))</f>
        <v>30.450665000000001</v>
      </c>
      <c r="I170" s="35">
        <f>IF(ISERROR(VLOOKUP($P170,[1]BN2_1!$A:$AC,17,0)),0,VLOOKUP($P170,[1]BN2_1!$A:$AC,17,0))</f>
        <v>228.0273765</v>
      </c>
      <c r="J170" s="36">
        <f t="shared" si="11"/>
        <v>51.106069097764895</v>
      </c>
      <c r="K170" s="23">
        <f t="shared" si="12"/>
        <v>1388.7728</v>
      </c>
      <c r="L170" s="24">
        <f>IF(ISERROR(VLOOKUP($P170,[1]BN2_1!$A:$U,21,0)),0,VLOOKUP($P170,[1]BN2_1!$A:$U,21,0))</f>
        <v>1388.7728</v>
      </c>
      <c r="M170" s="24">
        <f t="shared" si="13"/>
        <v>49.85502168</v>
      </c>
      <c r="N170" s="27">
        <f t="shared" si="13"/>
        <v>820.30878110999993</v>
      </c>
      <c r="O170" s="29">
        <f t="shared" si="14"/>
        <v>59.067169310199617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สำนักงานปลัดกระทรวงแรงงาน</v>
      </c>
      <c r="C171" s="23">
        <f>IF(ISERROR(VLOOKUP($P171,[1]BN2_1!$A:$AC,3,0)),0,VLOOKUP($P171,[1]BN2_1!$A:$AC,3,0))</f>
        <v>1078.4283</v>
      </c>
      <c r="D171" s="24">
        <f>IF(ISERROR(VLOOKUP($P171,[1]BN2_1!$A:$AC,7,0)),0,VLOOKUP($P171,[1]BN2_1!$A:$AC,7,0))</f>
        <v>22.058513850000001</v>
      </c>
      <c r="E171" s="25">
        <f>IF(ISERROR(VLOOKUP($P171,[1]BN2_1!$A:$AC,8,0)),0,VLOOKUP($P171,[1]BN2_1!$A:$AC,8,0))</f>
        <v>663.29826480999998</v>
      </c>
      <c r="F171" s="26">
        <f t="shared" si="10"/>
        <v>61.506014336789939</v>
      </c>
      <c r="G171" s="33">
        <f>IF(ISERROR(VLOOKUP($P171,[1]BN2_1!$A:$AC,12,0)),0,VLOOKUP($P171,[1]BN2_1!$A:$AC,12,0))</f>
        <v>60.143900000000002</v>
      </c>
      <c r="H171" s="34">
        <f>IF(ISERROR(VLOOKUP($P171,[1]BN2_1!$A:$AC,16,0)),0,VLOOKUP($P171,[1]BN2_1!$A:$AC,16,0))</f>
        <v>46.32</v>
      </c>
      <c r="I171" s="37">
        <f>IF(ISERROR(VLOOKUP($P171,[1]BN2_1!$A:$AC,17,0)),0,VLOOKUP($P171,[1]BN2_1!$A:$AC,17,0))</f>
        <v>10.92237242</v>
      </c>
      <c r="J171" s="38">
        <f t="shared" si="11"/>
        <v>18.160399342244187</v>
      </c>
      <c r="K171" s="23">
        <f t="shared" si="12"/>
        <v>1138.5722000000001</v>
      </c>
      <c r="L171" s="24">
        <f>IF(ISERROR(VLOOKUP($P171,[1]BN2_1!$A:$U,21,0)),0,VLOOKUP($P171,[1]BN2_1!$A:$U,21,0))</f>
        <v>1138.5722000000001</v>
      </c>
      <c r="M171" s="24">
        <f t="shared" si="13"/>
        <v>68.378513850000004</v>
      </c>
      <c r="N171" s="25">
        <f t="shared" si="13"/>
        <v>674.22063722999997</v>
      </c>
      <c r="O171" s="29">
        <f t="shared" si="14"/>
        <v>59.216327012902646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กรมสุขภาพจิต</v>
      </c>
      <c r="C172" s="23">
        <f>IF(ISERROR(VLOOKUP($P172,[1]BN2_1!$A:$AC,3,0)),0,VLOOKUP($P172,[1]BN2_1!$A:$AC,3,0))</f>
        <v>2689.4591</v>
      </c>
      <c r="D172" s="24">
        <f>IF(ISERROR(VLOOKUP($P172,[1]BN2_1!$A:$AC,7,0)),0,VLOOKUP($P172,[1]BN2_1!$A:$AC,7,0))</f>
        <v>36.807918979999997</v>
      </c>
      <c r="E172" s="25">
        <f>IF(ISERROR(VLOOKUP($P172,[1]BN2_1!$A:$AC,8,0)),0,VLOOKUP($P172,[1]BN2_1!$A:$AC,8,0))</f>
        <v>1662.7290014499999</v>
      </c>
      <c r="F172" s="26">
        <f t="shared" si="10"/>
        <v>61.823918476767318</v>
      </c>
      <c r="G172" s="33">
        <f>IF(ISERROR(VLOOKUP($P172,[1]BN2_1!$A:$AC,12,0)),0,VLOOKUP($P172,[1]BN2_1!$A:$AC,12,0))</f>
        <v>267.6952</v>
      </c>
      <c r="H172" s="34">
        <f>IF(ISERROR(VLOOKUP($P172,[1]BN2_1!$A:$AC,16,0)),0,VLOOKUP($P172,[1]BN2_1!$A:$AC,16,0))</f>
        <v>160.32227449000001</v>
      </c>
      <c r="I172" s="35">
        <f>IF(ISERROR(VLOOKUP($P172,[1]BN2_1!$A:$AC,17,0)),0,VLOOKUP($P172,[1]BN2_1!$A:$AC,17,0))</f>
        <v>95.041218060000006</v>
      </c>
      <c r="J172" s="36">
        <f t="shared" si="11"/>
        <v>35.503519697028565</v>
      </c>
      <c r="K172" s="23">
        <f t="shared" si="12"/>
        <v>2957.1543000000001</v>
      </c>
      <c r="L172" s="24">
        <f>IF(ISERROR(VLOOKUP($P172,[1]BN2_1!$A:$U,21,0)),0,VLOOKUP($P172,[1]BN2_1!$A:$U,21,0))</f>
        <v>2957.1543000000001</v>
      </c>
      <c r="M172" s="24">
        <f t="shared" si="13"/>
        <v>197.13019346999999</v>
      </c>
      <c r="N172" s="27">
        <f t="shared" si="13"/>
        <v>1757.7702195100001</v>
      </c>
      <c r="O172" s="29">
        <f t="shared" si="14"/>
        <v>59.441274995694336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กรมประมง</v>
      </c>
      <c r="C173" s="23">
        <f>IF(ISERROR(VLOOKUP($P173,[1]BN2_1!$A:$AC,3,0)),0,VLOOKUP($P173,[1]BN2_1!$A:$AC,3,0))</f>
        <v>3415.5071520000001</v>
      </c>
      <c r="D173" s="24">
        <f>IF(ISERROR(VLOOKUP($P173,[1]BN2_1!$A:$AC,7,0)),0,VLOOKUP($P173,[1]BN2_1!$A:$AC,7,0))</f>
        <v>43.480813359999999</v>
      </c>
      <c r="E173" s="25">
        <f>IF(ISERROR(VLOOKUP($P173,[1]BN2_1!$A:$AC,8,0)),0,VLOOKUP($P173,[1]BN2_1!$A:$AC,8,0))</f>
        <v>2099.6122842899999</v>
      </c>
      <c r="F173" s="26">
        <f t="shared" si="10"/>
        <v>61.472928934156712</v>
      </c>
      <c r="G173" s="33">
        <f>IF(ISERROR(VLOOKUP($P173,[1]BN2_1!$A:$AC,12,0)),0,VLOOKUP($P173,[1]BN2_1!$A:$AC,12,0))</f>
        <v>570.68474800000001</v>
      </c>
      <c r="H173" s="34">
        <f>IF(ISERROR(VLOOKUP($P173,[1]BN2_1!$A:$AC,16,0)),0,VLOOKUP($P173,[1]BN2_1!$A:$AC,16,0))</f>
        <v>251.01605527000001</v>
      </c>
      <c r="I173" s="35">
        <f>IF(ISERROR(VLOOKUP($P173,[1]BN2_1!$A:$AC,17,0)),0,VLOOKUP($P173,[1]BN2_1!$A:$AC,17,0))</f>
        <v>276.75267743000001</v>
      </c>
      <c r="J173" s="36">
        <f t="shared" si="11"/>
        <v>48.494843852038606</v>
      </c>
      <c r="K173" s="23">
        <f t="shared" si="12"/>
        <v>3986.1919000000003</v>
      </c>
      <c r="L173" s="24">
        <f>IF(ISERROR(VLOOKUP($P173,[1]BN2_1!$A:$U,21,0)),0,VLOOKUP($P173,[1]BN2_1!$A:$U,21,0))</f>
        <v>3986.1918999999998</v>
      </c>
      <c r="M173" s="24">
        <f t="shared" si="13"/>
        <v>294.49686862999999</v>
      </c>
      <c r="N173" s="27">
        <f t="shared" si="13"/>
        <v>2376.3649617199999</v>
      </c>
      <c r="O173" s="29">
        <f t="shared" si="14"/>
        <v>59.614916224178756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สำนักงานคณะกรรมการการป้องกันเเละปราบปรามการทุจริตในภาครัฐ</v>
      </c>
      <c r="C174" s="23">
        <f>IF(ISERROR(VLOOKUP($P174,[1]BN2_1!$A:$AC,3,0)),0,VLOOKUP($P174,[1]BN2_1!$A:$AC,3,0))</f>
        <v>478.96675399999998</v>
      </c>
      <c r="D174" s="24">
        <f>IF(ISERROR(VLOOKUP($P174,[1]BN2_1!$A:$AC,7,0)),0,VLOOKUP($P174,[1]BN2_1!$A:$AC,7,0))</f>
        <v>14.084597779999999</v>
      </c>
      <c r="E174" s="25">
        <f>IF(ISERROR(VLOOKUP($P174,[1]BN2_1!$A:$AC,8,0)),0,VLOOKUP($P174,[1]BN2_1!$A:$AC,8,0))</f>
        <v>306.49641222000002</v>
      </c>
      <c r="F174" s="26">
        <f t="shared" si="10"/>
        <v>63.991166330513217</v>
      </c>
      <c r="G174" s="33">
        <f>IF(ISERROR(VLOOKUP($P174,[1]BN2_1!$A:$AC,12,0)),0,VLOOKUP($P174,[1]BN2_1!$A:$AC,12,0))</f>
        <v>35.649645999999997</v>
      </c>
      <c r="H174" s="34">
        <f>IF(ISERROR(VLOOKUP($P174,[1]BN2_1!$A:$AC,16,0)),0,VLOOKUP($P174,[1]BN2_1!$A:$AC,16,0))</f>
        <v>10.6755</v>
      </c>
      <c r="I174" s="35">
        <f>IF(ISERROR(VLOOKUP($P174,[1]BN2_1!$A:$AC,17,0)),0,VLOOKUP($P174,[1]BN2_1!$A:$AC,17,0))</f>
        <v>0.51445987999999998</v>
      </c>
      <c r="J174" s="36">
        <f t="shared" si="11"/>
        <v>1.4430995471876495</v>
      </c>
      <c r="K174" s="23">
        <f t="shared" si="12"/>
        <v>514.6164</v>
      </c>
      <c r="L174" s="24">
        <f>IF(ISERROR(VLOOKUP($P174,[1]BN2_1!$A:$U,21,0)),0,VLOOKUP($P174,[1]BN2_1!$A:$U,21,0))</f>
        <v>514.6164</v>
      </c>
      <c r="M174" s="24">
        <f t="shared" si="13"/>
        <v>24.760097779999999</v>
      </c>
      <c r="N174" s="27">
        <f t="shared" si="13"/>
        <v>307.01087210000003</v>
      </c>
      <c r="O174" s="29">
        <f t="shared" si="14"/>
        <v>59.658198242419012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สถาบันนิติวิทยาศาสตร์</v>
      </c>
      <c r="C175" s="23">
        <f>IF(ISERROR(VLOOKUP($P175,[1]BN2_1!$A:$AC,3,0)),0,VLOOKUP($P175,[1]BN2_1!$A:$AC,3,0))</f>
        <v>266.65741500000001</v>
      </c>
      <c r="D175" s="24">
        <f>IF(ISERROR(VLOOKUP($P175,[1]BN2_1!$A:$AC,7,0)),0,VLOOKUP($P175,[1]BN2_1!$A:$AC,7,0))</f>
        <v>22.38429631</v>
      </c>
      <c r="E175" s="25">
        <f>IF(ISERROR(VLOOKUP($P175,[1]BN2_1!$A:$AC,8,0)),0,VLOOKUP($P175,[1]BN2_1!$A:$AC,8,0))</f>
        <v>152.30477589</v>
      </c>
      <c r="F175" s="26">
        <f t="shared" si="10"/>
        <v>57.116272536430316</v>
      </c>
      <c r="G175" s="33">
        <f>IF(ISERROR(VLOOKUP($P175,[1]BN2_1!$A:$AC,12,0)),0,VLOOKUP($P175,[1]BN2_1!$A:$AC,12,0))</f>
        <v>257.16548499999999</v>
      </c>
      <c r="H175" s="34">
        <f>IF(ISERROR(VLOOKUP($P175,[1]BN2_1!$A:$AC,16,0)),0,VLOOKUP($P175,[1]BN2_1!$A:$AC,16,0))</f>
        <v>42.543470030000002</v>
      </c>
      <c r="I175" s="35">
        <f>IF(ISERROR(VLOOKUP($P175,[1]BN2_1!$A:$AC,17,0)),0,VLOOKUP($P175,[1]BN2_1!$A:$AC,17,0))</f>
        <v>160.46834870000001</v>
      </c>
      <c r="J175" s="36">
        <f t="shared" si="11"/>
        <v>62.398866900820693</v>
      </c>
      <c r="K175" s="23">
        <f t="shared" si="12"/>
        <v>523.8229</v>
      </c>
      <c r="L175" s="24">
        <f>IF(ISERROR(VLOOKUP($P175,[1]BN2_1!$A:$U,21,0)),0,VLOOKUP($P175,[1]BN2_1!$A:$U,21,0))</f>
        <v>523.8229</v>
      </c>
      <c r="M175" s="24">
        <f t="shared" si="13"/>
        <v>64.927766340000005</v>
      </c>
      <c r="N175" s="27">
        <f t="shared" si="13"/>
        <v>312.77312459000001</v>
      </c>
      <c r="O175" s="29">
        <f t="shared" si="14"/>
        <v>59.709708107453871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มหาวิทยาลัยราชภัฏยะลา</v>
      </c>
      <c r="C176" s="23">
        <f>IF(ISERROR(VLOOKUP($P176,[1]BN2_1!$A:$AC,3,0)),0,VLOOKUP($P176,[1]BN2_1!$A:$AC,3,0))</f>
        <v>321.7364</v>
      </c>
      <c r="D176" s="24">
        <f>IF(ISERROR(VLOOKUP($P176,[1]BN2_1!$A:$AC,7,0)),0,VLOOKUP($P176,[1]BN2_1!$A:$AC,7,0))</f>
        <v>3.51311178</v>
      </c>
      <c r="E176" s="25">
        <f>IF(ISERROR(VLOOKUP($P176,[1]BN2_1!$A:$AC,8,0)),0,VLOOKUP($P176,[1]BN2_1!$A:$AC,8,0))</f>
        <v>209.08253988000001</v>
      </c>
      <c r="F176" s="26">
        <f t="shared" si="10"/>
        <v>64.985665246456421</v>
      </c>
      <c r="G176" s="33">
        <f>IF(ISERROR(VLOOKUP($P176,[1]BN2_1!$A:$AC,12,0)),0,VLOOKUP($P176,[1]BN2_1!$A:$AC,12,0))</f>
        <v>158.84370000000001</v>
      </c>
      <c r="H176" s="34">
        <f>IF(ISERROR(VLOOKUP($P176,[1]BN2_1!$A:$AC,16,0)),0,VLOOKUP($P176,[1]BN2_1!$A:$AC,16,0))</f>
        <v>76.825526999999994</v>
      </c>
      <c r="I176" s="35">
        <f>IF(ISERROR(VLOOKUP($P176,[1]BN2_1!$A:$AC,17,0)),0,VLOOKUP($P176,[1]BN2_1!$A:$AC,17,0))</f>
        <v>78.456383000000002</v>
      </c>
      <c r="J176" s="36">
        <f t="shared" si="11"/>
        <v>49.392190562168977</v>
      </c>
      <c r="K176" s="23">
        <f t="shared" si="12"/>
        <v>480.58010000000002</v>
      </c>
      <c r="L176" s="24">
        <f>IF(ISERROR(VLOOKUP($P176,[1]BN2_1!$A:$U,21,0)),0,VLOOKUP($P176,[1]BN2_1!$A:$U,21,0))</f>
        <v>480.58010000000002</v>
      </c>
      <c r="M176" s="24">
        <f t="shared" si="13"/>
        <v>80.338638779999997</v>
      </c>
      <c r="N176" s="27">
        <f t="shared" si="13"/>
        <v>287.53892288000003</v>
      </c>
      <c r="O176" s="29">
        <f t="shared" si="14"/>
        <v>59.831633244905483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สำนักงานป้องกันและปราบปรามการฟอกเงิน</v>
      </c>
      <c r="C177" s="23">
        <f>IF(ISERROR(VLOOKUP($P177,[1]BN2_1!$A:$AC,3,0)),0,VLOOKUP($P177,[1]BN2_1!$A:$AC,3,0))</f>
        <v>416.76650000000001</v>
      </c>
      <c r="D177" s="24">
        <f>IF(ISERROR(VLOOKUP($P177,[1]BN2_1!$A:$AC,7,0)),0,VLOOKUP($P177,[1]BN2_1!$A:$AC,7,0))</f>
        <v>17.31527032</v>
      </c>
      <c r="E177" s="25">
        <f>IF(ISERROR(VLOOKUP($P177,[1]BN2_1!$A:$AC,8,0)),0,VLOOKUP($P177,[1]BN2_1!$A:$AC,8,0))</f>
        <v>254.62959167</v>
      </c>
      <c r="F177" s="26">
        <f t="shared" si="10"/>
        <v>61.096463288196148</v>
      </c>
      <c r="G177" s="33">
        <f>IF(ISERROR(VLOOKUP($P177,[1]BN2_1!$A:$AC,12,0)),0,VLOOKUP($P177,[1]BN2_1!$A:$AC,12,0))</f>
        <v>8.1689000000000007</v>
      </c>
      <c r="H177" s="34">
        <f>IF(ISERROR(VLOOKUP($P177,[1]BN2_1!$A:$AC,16,0)),0,VLOOKUP($P177,[1]BN2_1!$A:$AC,16,0))</f>
        <v>6.7661949999999997</v>
      </c>
      <c r="I177" s="35">
        <f>IF(ISERROR(VLOOKUP($P177,[1]BN2_1!$A:$AC,17,0)),0,VLOOKUP($P177,[1]BN2_1!$A:$AC,17,0))</f>
        <v>0</v>
      </c>
      <c r="J177" s="36">
        <f t="shared" si="11"/>
        <v>0</v>
      </c>
      <c r="K177" s="23">
        <f t="shared" si="12"/>
        <v>424.93540000000002</v>
      </c>
      <c r="L177" s="24">
        <f>IF(ISERROR(VLOOKUP($P177,[1]BN2_1!$A:$U,21,0)),0,VLOOKUP($P177,[1]BN2_1!$A:$U,21,0))</f>
        <v>424.93540000000002</v>
      </c>
      <c r="M177" s="24">
        <f t="shared" si="13"/>
        <v>24.08146532</v>
      </c>
      <c r="N177" s="27">
        <f t="shared" si="13"/>
        <v>254.62959167</v>
      </c>
      <c r="O177" s="29">
        <f t="shared" si="14"/>
        <v>59.92195323571535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กรุงเทพมหานคร</v>
      </c>
      <c r="C178" s="23">
        <f>IF(ISERROR(VLOOKUP($P178,[1]BN2_1!$A:$AC,3,0)),0,VLOOKUP($P178,[1]BN2_1!$A:$AC,3,0))</f>
        <v>20198.048299999999</v>
      </c>
      <c r="D178" s="24">
        <f>IF(ISERROR(VLOOKUP($P178,[1]BN2_1!$A:$AC,7,0)),0,VLOOKUP($P178,[1]BN2_1!$A:$AC,7,0))</f>
        <v>0</v>
      </c>
      <c r="E178" s="25">
        <f>IF(ISERROR(VLOOKUP($P178,[1]BN2_1!$A:$AC,8,0)),0,VLOOKUP($P178,[1]BN2_1!$A:$AC,8,0))</f>
        <v>13360.96154104</v>
      </c>
      <c r="F178" s="26">
        <f t="shared" si="10"/>
        <v>66.149765277271868</v>
      </c>
      <c r="G178" s="33">
        <f>IF(ISERROR(VLOOKUP($P178,[1]BN2_1!$A:$AC,12,0)),0,VLOOKUP($P178,[1]BN2_1!$A:$AC,12,0))</f>
        <v>2189.0054</v>
      </c>
      <c r="H178" s="34">
        <f>IF(ISERROR(VLOOKUP($P178,[1]BN2_1!$A:$AC,16,0)),0,VLOOKUP($P178,[1]BN2_1!$A:$AC,16,0))</f>
        <v>0</v>
      </c>
      <c r="I178" s="35">
        <f>IF(ISERROR(VLOOKUP($P178,[1]BN2_1!$A:$AC,17,0)),0,VLOOKUP($P178,[1]BN2_1!$A:$AC,17,0))</f>
        <v>57.253729939999999</v>
      </c>
      <c r="J178" s="36">
        <f t="shared" si="11"/>
        <v>2.6155134171893772</v>
      </c>
      <c r="K178" s="23">
        <f t="shared" si="12"/>
        <v>22387.053699999997</v>
      </c>
      <c r="L178" s="24">
        <f>IF(ISERROR(VLOOKUP($P178,[1]BN2_1!$A:$U,21,0)),0,VLOOKUP($P178,[1]BN2_1!$A:$U,21,0))</f>
        <v>22387.0537</v>
      </c>
      <c r="M178" s="24">
        <f t="shared" si="13"/>
        <v>0</v>
      </c>
      <c r="N178" s="27">
        <f t="shared" si="13"/>
        <v>13418.215270979999</v>
      </c>
      <c r="O178" s="29">
        <f t="shared" si="14"/>
        <v>59.937388147597112</v>
      </c>
      <c r="P178" s="32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กรมการท่องเที่ยว</v>
      </c>
      <c r="C179" s="23">
        <f>IF(ISERROR(VLOOKUP($P179,[1]BN2_1!$A:$AC,3,0)),0,VLOOKUP($P179,[1]BN2_1!$A:$AC,3,0))</f>
        <v>1563.1779779999999</v>
      </c>
      <c r="D179" s="24">
        <f>IF(ISERROR(VLOOKUP($P179,[1]BN2_1!$A:$AC,7,0)),0,VLOOKUP($P179,[1]BN2_1!$A:$AC,7,0))</f>
        <v>133.95223614</v>
      </c>
      <c r="E179" s="25">
        <f>IF(ISERROR(VLOOKUP($P179,[1]BN2_1!$A:$AC,8,0)),0,VLOOKUP($P179,[1]BN2_1!$A:$AC,8,0))</f>
        <v>934.80835715000001</v>
      </c>
      <c r="F179" s="26">
        <f t="shared" si="10"/>
        <v>59.801786508407432</v>
      </c>
      <c r="G179" s="33">
        <f>IF(ISERROR(VLOOKUP($P179,[1]BN2_1!$A:$AC,12,0)),0,VLOOKUP($P179,[1]BN2_1!$A:$AC,12,0))</f>
        <v>151.02682200000001</v>
      </c>
      <c r="H179" s="34">
        <f>IF(ISERROR(VLOOKUP($P179,[1]BN2_1!$A:$AC,16,0)),0,VLOOKUP($P179,[1]BN2_1!$A:$AC,16,0))</f>
        <v>16.4847</v>
      </c>
      <c r="I179" s="35">
        <f>IF(ISERROR(VLOOKUP($P179,[1]BN2_1!$A:$AC,17,0)),0,VLOOKUP($P179,[1]BN2_1!$A:$AC,17,0))</f>
        <v>95.418931999999998</v>
      </c>
      <c r="J179" s="36">
        <f t="shared" si="11"/>
        <v>63.180123064497771</v>
      </c>
      <c r="K179" s="23">
        <f t="shared" si="12"/>
        <v>1714.2048</v>
      </c>
      <c r="L179" s="24">
        <f>IF(ISERROR(VLOOKUP($P179,[1]BN2_1!$A:$U,21,0)),0,VLOOKUP($P179,[1]BN2_1!$A:$U,21,0))</f>
        <v>1714.2048</v>
      </c>
      <c r="M179" s="24">
        <f t="shared" si="13"/>
        <v>150.43693614</v>
      </c>
      <c r="N179" s="27">
        <f t="shared" si="13"/>
        <v>1030.2272891499999</v>
      </c>
      <c r="O179" s="29">
        <f t="shared" si="14"/>
        <v>60.09942856011137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สำนักงานปลัดกระทรวงเกษตรและสหกรณ์</v>
      </c>
      <c r="C180" s="23">
        <f>IF(ISERROR(VLOOKUP($P180,[1]BN2_1!$A:$AC,3,0)),0,VLOOKUP($P180,[1]BN2_1!$A:$AC,3,0))</f>
        <v>1175.8097</v>
      </c>
      <c r="D180" s="24">
        <f>IF(ISERROR(VLOOKUP($P180,[1]BN2_1!$A:$AC,7,0)),0,VLOOKUP($P180,[1]BN2_1!$A:$AC,7,0))</f>
        <v>15.405456149999999</v>
      </c>
      <c r="E180" s="25">
        <f>IF(ISERROR(VLOOKUP($P180,[1]BN2_1!$A:$AC,8,0)),0,VLOOKUP($P180,[1]BN2_1!$A:$AC,8,0))</f>
        <v>703.10956999999996</v>
      </c>
      <c r="F180" s="26">
        <f t="shared" si="10"/>
        <v>59.797905222248119</v>
      </c>
      <c r="G180" s="33">
        <f>IF(ISERROR(VLOOKUP($P180,[1]BN2_1!$A:$AC,12,0)),0,VLOOKUP($P180,[1]BN2_1!$A:$AC,12,0))</f>
        <v>40.233199999999997</v>
      </c>
      <c r="H180" s="34">
        <f>IF(ISERROR(VLOOKUP($P180,[1]BN2_1!$A:$AC,16,0)),0,VLOOKUP($P180,[1]BN2_1!$A:$AC,16,0))</f>
        <v>11.520015000000001</v>
      </c>
      <c r="I180" s="35">
        <f>IF(ISERROR(VLOOKUP($P180,[1]BN2_1!$A:$AC,17,0)),0,VLOOKUP($P180,[1]BN2_1!$A:$AC,17,0))</f>
        <v>28.547494149999999</v>
      </c>
      <c r="J180" s="36">
        <f t="shared" si="11"/>
        <v>70.955067332451804</v>
      </c>
      <c r="K180" s="23">
        <f t="shared" si="12"/>
        <v>1216.0428999999999</v>
      </c>
      <c r="L180" s="24">
        <f>IF(ISERROR(VLOOKUP($P180,[1]BN2_1!$A:$U,21,0)),0,VLOOKUP($P180,[1]BN2_1!$A:$U,21,0))</f>
        <v>1216.0428999999999</v>
      </c>
      <c r="M180" s="24">
        <f t="shared" si="13"/>
        <v>26.92547115</v>
      </c>
      <c r="N180" s="27">
        <f t="shared" si="13"/>
        <v>731.65706415</v>
      </c>
      <c r="O180" s="29">
        <f t="shared" si="14"/>
        <v>60.167043790149187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มหาวิทยาลัยเทคโนโลยีราชมงคลศรีวิชัย</v>
      </c>
      <c r="C181" s="23">
        <f>IF(ISERROR(VLOOKUP($P181,[1]BN2_1!$A:$AC,3,0)),0,VLOOKUP($P181,[1]BN2_1!$A:$AC,3,0))</f>
        <v>664.58069999999998</v>
      </c>
      <c r="D181" s="24">
        <f>IF(ISERROR(VLOOKUP($P181,[1]BN2_1!$A:$AC,7,0)),0,VLOOKUP($P181,[1]BN2_1!$A:$AC,7,0))</f>
        <v>0.63346066999999995</v>
      </c>
      <c r="E181" s="25">
        <f>IF(ISERROR(VLOOKUP($P181,[1]BN2_1!$A:$AC,8,0)),0,VLOOKUP($P181,[1]BN2_1!$A:$AC,8,0))</f>
        <v>426.94415681999999</v>
      </c>
      <c r="F181" s="26">
        <f t="shared" si="10"/>
        <v>64.242635517402178</v>
      </c>
      <c r="G181" s="33">
        <f>IF(ISERROR(VLOOKUP($P181,[1]BN2_1!$A:$AC,12,0)),0,VLOOKUP($P181,[1]BN2_1!$A:$AC,12,0))</f>
        <v>170.42009999999999</v>
      </c>
      <c r="H181" s="34">
        <f>IF(ISERROR(VLOOKUP($P181,[1]BN2_1!$A:$AC,16,0)),0,VLOOKUP($P181,[1]BN2_1!$A:$AC,16,0))</f>
        <v>91.363799999999998</v>
      </c>
      <c r="I181" s="35">
        <f>IF(ISERROR(VLOOKUP($P181,[1]BN2_1!$A:$AC,17,0)),0,VLOOKUP($P181,[1]BN2_1!$A:$AC,17,0))</f>
        <v>75.845980999999995</v>
      </c>
      <c r="J181" s="36">
        <f t="shared" si="11"/>
        <v>44.50530248485947</v>
      </c>
      <c r="K181" s="23">
        <f t="shared" si="12"/>
        <v>835.00080000000003</v>
      </c>
      <c r="L181" s="24">
        <f>IF(ISERROR(VLOOKUP($P181,[1]BN2_1!$A:$U,21,0)),0,VLOOKUP($P181,[1]BN2_1!$A:$U,21,0))</f>
        <v>835.00080000000003</v>
      </c>
      <c r="M181" s="24">
        <f t="shared" si="13"/>
        <v>91.997260670000003</v>
      </c>
      <c r="N181" s="27">
        <f t="shared" si="13"/>
        <v>502.79013781999998</v>
      </c>
      <c r="O181" s="29">
        <f t="shared" si="14"/>
        <v>60.214330072498136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กรมอนามัย</v>
      </c>
      <c r="C182" s="23">
        <f>IF(ISERROR(VLOOKUP($P182,[1]BN2_1!$A:$AC,3,0)),0,VLOOKUP($P182,[1]BN2_1!$A:$AC,3,0))</f>
        <v>1680.0944</v>
      </c>
      <c r="D182" s="24">
        <f>IF(ISERROR(VLOOKUP($P182,[1]BN2_1!$A:$AC,7,0)),0,VLOOKUP($P182,[1]BN2_1!$A:$AC,7,0))</f>
        <v>50.589317309999998</v>
      </c>
      <c r="E182" s="25">
        <f>IF(ISERROR(VLOOKUP($P182,[1]BN2_1!$A:$AC,8,0)),0,VLOOKUP($P182,[1]BN2_1!$A:$AC,8,0))</f>
        <v>1034.1083722200001</v>
      </c>
      <c r="F182" s="26">
        <f t="shared" si="10"/>
        <v>61.550611216845915</v>
      </c>
      <c r="G182" s="33">
        <f>IF(ISERROR(VLOOKUP($P182,[1]BN2_1!$A:$AC,12,0)),0,VLOOKUP($P182,[1]BN2_1!$A:$AC,12,0))</f>
        <v>180.34039999999999</v>
      </c>
      <c r="H182" s="34">
        <f>IF(ISERROR(VLOOKUP($P182,[1]BN2_1!$A:$AC,16,0)),0,VLOOKUP($P182,[1]BN2_1!$A:$AC,16,0))</f>
        <v>80.218639999999994</v>
      </c>
      <c r="I182" s="35">
        <f>IF(ISERROR(VLOOKUP($P182,[1]BN2_1!$A:$AC,17,0)),0,VLOOKUP($P182,[1]BN2_1!$A:$AC,17,0))</f>
        <v>87.86634445</v>
      </c>
      <c r="J182" s="36">
        <f t="shared" si="11"/>
        <v>48.72249615172197</v>
      </c>
      <c r="K182" s="23">
        <f t="shared" si="12"/>
        <v>1860.4348</v>
      </c>
      <c r="L182" s="24">
        <f>IF(ISERROR(VLOOKUP($P182,[1]BN2_1!$A:$U,21,0)),0,VLOOKUP($P182,[1]BN2_1!$A:$U,21,0))</f>
        <v>1860.4348</v>
      </c>
      <c r="M182" s="24">
        <f t="shared" si="13"/>
        <v>130.80795731000001</v>
      </c>
      <c r="N182" s="27">
        <f t="shared" si="13"/>
        <v>1121.9747166700001</v>
      </c>
      <c r="O182" s="29">
        <f t="shared" si="14"/>
        <v>60.307123725593613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มหาวิทยาลัยนเรศวร</v>
      </c>
      <c r="C183" s="23">
        <f>IF(ISERROR(VLOOKUP($P183,[1]BN2_1!$A:$AC,3,0)),0,VLOOKUP($P183,[1]BN2_1!$A:$AC,3,0))</f>
        <v>1919.2316891999999</v>
      </c>
      <c r="D183" s="24">
        <f>IF(ISERROR(VLOOKUP($P183,[1]BN2_1!$A:$AC,7,0)),0,VLOOKUP($P183,[1]BN2_1!$A:$AC,7,0))</f>
        <v>68.265595719999993</v>
      </c>
      <c r="E183" s="25">
        <f>IF(ISERROR(VLOOKUP($P183,[1]BN2_1!$A:$AC,8,0)),0,VLOOKUP($P183,[1]BN2_1!$A:$AC,8,0))</f>
        <v>1297.8794810500001</v>
      </c>
      <c r="F183" s="26">
        <f t="shared" si="10"/>
        <v>67.624950565035718</v>
      </c>
      <c r="G183" s="33">
        <f>IF(ISERROR(VLOOKUP($P183,[1]BN2_1!$A:$AC,12,0)),0,VLOOKUP($P183,[1]BN2_1!$A:$AC,12,0))</f>
        <v>427.2907108</v>
      </c>
      <c r="H183" s="34">
        <f>IF(ISERROR(VLOOKUP($P183,[1]BN2_1!$A:$AC,16,0)),0,VLOOKUP($P183,[1]BN2_1!$A:$AC,16,0))</f>
        <v>245.42048500000001</v>
      </c>
      <c r="I183" s="35">
        <f>IF(ISERROR(VLOOKUP($P183,[1]BN2_1!$A:$AC,17,0)),0,VLOOKUP($P183,[1]BN2_1!$A:$AC,17,0))</f>
        <v>118.6614508</v>
      </c>
      <c r="J183" s="36">
        <f t="shared" si="11"/>
        <v>27.770660068372354</v>
      </c>
      <c r="K183" s="23">
        <f t="shared" si="12"/>
        <v>2346.5223999999998</v>
      </c>
      <c r="L183" s="24">
        <f>IF(ISERROR(VLOOKUP($P183,[1]BN2_1!$A:$U,21,0)),0,VLOOKUP($P183,[1]BN2_1!$A:$U,21,0))</f>
        <v>2346.5223999999998</v>
      </c>
      <c r="M183" s="24">
        <f t="shared" si="13"/>
        <v>313.68608072000001</v>
      </c>
      <c r="N183" s="27">
        <f t="shared" si="13"/>
        <v>1416.5409318500001</v>
      </c>
      <c r="O183" s="29">
        <f t="shared" si="14"/>
        <v>60.367671403861308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มหาวิทยาลัยราชภัฏอุดรธานี</v>
      </c>
      <c r="C184" s="23">
        <f>IF(ISERROR(VLOOKUP($P184,[1]BN2_1!$A:$AC,3,0)),0,VLOOKUP($P184,[1]BN2_1!$A:$AC,3,0))</f>
        <v>472.05119999999999</v>
      </c>
      <c r="D184" s="24">
        <f>IF(ISERROR(VLOOKUP($P184,[1]BN2_1!$A:$AC,7,0)),0,VLOOKUP($P184,[1]BN2_1!$A:$AC,7,0))</f>
        <v>1.3702945</v>
      </c>
      <c r="E184" s="25">
        <f>IF(ISERROR(VLOOKUP($P184,[1]BN2_1!$A:$AC,8,0)),0,VLOOKUP($P184,[1]BN2_1!$A:$AC,8,0))</f>
        <v>305.33676134000001</v>
      </c>
      <c r="F184" s="26">
        <f t="shared" si="10"/>
        <v>64.682975350978879</v>
      </c>
      <c r="G184" s="33">
        <f>IF(ISERROR(VLOOKUP($P184,[1]BN2_1!$A:$AC,12,0)),0,VLOOKUP($P184,[1]BN2_1!$A:$AC,12,0))</f>
        <v>42.428800000000003</v>
      </c>
      <c r="H184" s="34">
        <f>IF(ISERROR(VLOOKUP($P184,[1]BN2_1!$A:$AC,16,0)),0,VLOOKUP($P184,[1]BN2_1!$A:$AC,16,0))</f>
        <v>4.7229999999999999</v>
      </c>
      <c r="I184" s="35">
        <f>IF(ISERROR(VLOOKUP($P184,[1]BN2_1!$A:$AC,17,0)),0,VLOOKUP($P184,[1]BN2_1!$A:$AC,17,0))</f>
        <v>5.8463000000000003</v>
      </c>
      <c r="J184" s="36">
        <f t="shared" si="11"/>
        <v>13.779084018402592</v>
      </c>
      <c r="K184" s="23">
        <f t="shared" si="12"/>
        <v>514.48</v>
      </c>
      <c r="L184" s="24">
        <f>IF(ISERROR(VLOOKUP($P184,[1]BN2_1!$A:$U,21,0)),0,VLOOKUP($P184,[1]BN2_1!$A:$U,21,0))</f>
        <v>514.48</v>
      </c>
      <c r="M184" s="24">
        <f t="shared" si="13"/>
        <v>6.0932944999999998</v>
      </c>
      <c r="N184" s="27">
        <f t="shared" si="13"/>
        <v>311.18306133999999</v>
      </c>
      <c r="O184" s="29">
        <f t="shared" si="14"/>
        <v>60.484967606126574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มหาวิทยาลัยราชภัฏเลย</v>
      </c>
      <c r="C185" s="23">
        <f>IF(ISERROR(VLOOKUP($P185,[1]BN2_1!$A:$AC,3,0)),0,VLOOKUP($P185,[1]BN2_1!$A:$AC,3,0))</f>
        <v>318.4504</v>
      </c>
      <c r="D185" s="24">
        <f>IF(ISERROR(VLOOKUP($P185,[1]BN2_1!$A:$AC,7,0)),0,VLOOKUP($P185,[1]BN2_1!$A:$AC,7,0))</f>
        <v>1.19354695</v>
      </c>
      <c r="E185" s="25">
        <f>IF(ISERROR(VLOOKUP($P185,[1]BN2_1!$A:$AC,8,0)),0,VLOOKUP($P185,[1]BN2_1!$A:$AC,8,0))</f>
        <v>211.04256444999999</v>
      </c>
      <c r="F185" s="26">
        <f t="shared" si="10"/>
        <v>66.271722205404672</v>
      </c>
      <c r="G185" s="33">
        <f>IF(ISERROR(VLOOKUP($P185,[1]BN2_1!$A:$AC,12,0)),0,VLOOKUP($P185,[1]BN2_1!$A:$AC,12,0))</f>
        <v>54.470100000000002</v>
      </c>
      <c r="H185" s="34">
        <f>IF(ISERROR(VLOOKUP($P185,[1]BN2_1!$A:$AC,16,0)),0,VLOOKUP($P185,[1]BN2_1!$A:$AC,16,0))</f>
        <v>21.167915000000001</v>
      </c>
      <c r="I185" s="35">
        <f>IF(ISERROR(VLOOKUP($P185,[1]BN2_1!$A:$AC,17,0)),0,VLOOKUP($P185,[1]BN2_1!$A:$AC,17,0))</f>
        <v>14.59479</v>
      </c>
      <c r="J185" s="36">
        <f t="shared" si="11"/>
        <v>26.79413109210374</v>
      </c>
      <c r="K185" s="23">
        <f t="shared" si="12"/>
        <v>372.9205</v>
      </c>
      <c r="L185" s="24">
        <f>IF(ISERROR(VLOOKUP($P185,[1]BN2_1!$A:$U,21,0)),0,VLOOKUP($P185,[1]BN2_1!$A:$U,21,0))</f>
        <v>372.9205</v>
      </c>
      <c r="M185" s="24">
        <f t="shared" si="13"/>
        <v>22.361461949999999</v>
      </c>
      <c r="N185" s="27">
        <f t="shared" si="13"/>
        <v>225.63735444999998</v>
      </c>
      <c r="O185" s="29">
        <f t="shared" si="14"/>
        <v>60.505484265413131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กรมส่งเสริมการปกครองท้องถิ่น</v>
      </c>
      <c r="C186" s="23">
        <f>IF(ISERROR(VLOOKUP($P186,[1]BN2_1!$A:$AC,3,0)),0,VLOOKUP($P186,[1]BN2_1!$A:$AC,3,0))</f>
        <v>195520.42523692999</v>
      </c>
      <c r="D186" s="24">
        <f>IF(ISERROR(VLOOKUP($P186,[1]BN2_1!$A:$AC,7,0)),0,VLOOKUP($P186,[1]BN2_1!$A:$AC,7,0))</f>
        <v>40.215453189999998</v>
      </c>
      <c r="E186" s="25">
        <f>IF(ISERROR(VLOOKUP($P186,[1]BN2_1!$A:$AC,8,0)),0,VLOOKUP($P186,[1]BN2_1!$A:$AC,8,0))</f>
        <v>136555.36412750001</v>
      </c>
      <c r="F186" s="26">
        <f t="shared" si="10"/>
        <v>69.841994237698373</v>
      </c>
      <c r="G186" s="33">
        <f>IF(ISERROR(VLOOKUP($P186,[1]BN2_1!$A:$AC,12,0)),0,VLOOKUP($P186,[1]BN2_1!$A:$AC,12,0))</f>
        <v>39921.022663069998</v>
      </c>
      <c r="H186" s="34">
        <f>IF(ISERROR(VLOOKUP($P186,[1]BN2_1!$A:$AC,16,0)),0,VLOOKUP($P186,[1]BN2_1!$A:$AC,16,0))</f>
        <v>57.983849800000002</v>
      </c>
      <c r="I186" s="35">
        <f>IF(ISERROR(VLOOKUP($P186,[1]BN2_1!$A:$AC,17,0)),0,VLOOKUP($P186,[1]BN2_1!$A:$AC,17,0))</f>
        <v>6772.8100602100003</v>
      </c>
      <c r="J186" s="36">
        <f t="shared" si="11"/>
        <v>16.965522445083472</v>
      </c>
      <c r="K186" s="23">
        <f t="shared" si="12"/>
        <v>235441.4479</v>
      </c>
      <c r="L186" s="24">
        <f>IF(ISERROR(VLOOKUP($P186,[1]BN2_1!$A:$U,21,0)),0,VLOOKUP($P186,[1]BN2_1!$A:$U,21,0))</f>
        <v>235441.4479</v>
      </c>
      <c r="M186" s="24">
        <f t="shared" si="13"/>
        <v>98.199302990000007</v>
      </c>
      <c r="N186" s="27">
        <f t="shared" si="13"/>
        <v>143328.17418771001</v>
      </c>
      <c r="O186" s="29">
        <f t="shared" si="14"/>
        <v>60.876356081783179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กรมสรรพากร</v>
      </c>
      <c r="C187" s="23">
        <f>IF(ISERROR(VLOOKUP($P187,[1]BN2_1!$A:$AC,3,0)),0,VLOOKUP($P187,[1]BN2_1!$A:$AC,3,0))</f>
        <v>9391.9529612200004</v>
      </c>
      <c r="D187" s="24">
        <f>IF(ISERROR(VLOOKUP($P187,[1]BN2_1!$A:$AC,7,0)),0,VLOOKUP($P187,[1]BN2_1!$A:$AC,7,0))</f>
        <v>387.65631936</v>
      </c>
      <c r="E187" s="39">
        <f>IF(ISERROR(VLOOKUP($P187,[1]BN2_1!$A:$AC,8,0)),0,VLOOKUP($P187,[1]BN2_1!$A:$AC,8,0))</f>
        <v>6046.7869194699997</v>
      </c>
      <c r="F187" s="26">
        <f t="shared" si="10"/>
        <v>64.38263633173618</v>
      </c>
      <c r="G187" s="33">
        <f>IF(ISERROR(VLOOKUP($P187,[1]BN2_1!$A:$AC,12,0)),0,VLOOKUP($P187,[1]BN2_1!$A:$AC,12,0))</f>
        <v>594.14223877999996</v>
      </c>
      <c r="H187" s="34">
        <f>IF(ISERROR(VLOOKUP($P187,[1]BN2_1!$A:$AC,16,0)),0,VLOOKUP($P187,[1]BN2_1!$A:$AC,16,0))</f>
        <v>438.47957000000002</v>
      </c>
      <c r="I187" s="35">
        <f>IF(ISERROR(VLOOKUP($P187,[1]BN2_1!$A:$AC,17,0)),0,VLOOKUP($P187,[1]BN2_1!$A:$AC,17,0))</f>
        <v>51.561468779999998</v>
      </c>
      <c r="J187" s="36">
        <f t="shared" si="11"/>
        <v>8.6783038495757019</v>
      </c>
      <c r="K187" s="23">
        <f t="shared" si="12"/>
        <v>9986.0951999999997</v>
      </c>
      <c r="L187" s="24">
        <f>IF(ISERROR(VLOOKUP($P187,[1]BN2_1!$A:$U,21,0)),0,VLOOKUP($P187,[1]BN2_1!$A:$U,21,0))</f>
        <v>9986.0951999999997</v>
      </c>
      <c r="M187" s="24">
        <f t="shared" si="13"/>
        <v>826.13588935999996</v>
      </c>
      <c r="N187" s="27">
        <f t="shared" si="13"/>
        <v>6098.3483882499995</v>
      </c>
      <c r="O187" s="29">
        <f t="shared" si="14"/>
        <v>61.068398268924973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มหาวิทยาลัยราชภัฏบ้านสมเด็จเจ้าพระยา</v>
      </c>
      <c r="C188" s="23">
        <f>IF(ISERROR(VLOOKUP($P188,[1]BN2_1!$A:$AC,3,0)),0,VLOOKUP($P188,[1]BN2_1!$A:$AC,3,0))</f>
        <v>495.901993</v>
      </c>
      <c r="D188" s="24">
        <f>IF(ISERROR(VLOOKUP($P188,[1]BN2_1!$A:$AC,7,0)),0,VLOOKUP($P188,[1]BN2_1!$A:$AC,7,0))</f>
        <v>0.86396130000000004</v>
      </c>
      <c r="E188" s="25">
        <f>IF(ISERROR(VLOOKUP($P188,[1]BN2_1!$A:$AC,8,0)),0,VLOOKUP($P188,[1]BN2_1!$A:$AC,8,0))</f>
        <v>313.04788645000002</v>
      </c>
      <c r="F188" s="26">
        <f t="shared" si="10"/>
        <v>63.126966793618031</v>
      </c>
      <c r="G188" s="33">
        <f>IF(ISERROR(VLOOKUP($P188,[1]BN2_1!$A:$AC,12,0)),0,VLOOKUP($P188,[1]BN2_1!$A:$AC,12,0))</f>
        <v>121.105407</v>
      </c>
      <c r="H188" s="34">
        <f>IF(ISERROR(VLOOKUP($P188,[1]BN2_1!$A:$AC,16,0)),0,VLOOKUP($P188,[1]BN2_1!$A:$AC,16,0))</f>
        <v>40.565064020000001</v>
      </c>
      <c r="I188" s="35">
        <f>IF(ISERROR(VLOOKUP($P188,[1]BN2_1!$A:$AC,17,0)),0,VLOOKUP($P188,[1]BN2_1!$A:$AC,17,0))</f>
        <v>64.717040999999995</v>
      </c>
      <c r="J188" s="36">
        <f t="shared" si="11"/>
        <v>53.438605759361344</v>
      </c>
      <c r="K188" s="23">
        <f t="shared" si="12"/>
        <v>617.00739999999996</v>
      </c>
      <c r="L188" s="24">
        <f>IF(ISERROR(VLOOKUP($P188,[1]BN2_1!$A:$U,21,0)),0,VLOOKUP($P188,[1]BN2_1!$A:$U,21,0))</f>
        <v>617.00739999999996</v>
      </c>
      <c r="M188" s="24">
        <f t="shared" si="13"/>
        <v>41.429025320000001</v>
      </c>
      <c r="N188" s="27">
        <f t="shared" si="13"/>
        <v>377.76492745000002</v>
      </c>
      <c r="O188" s="29">
        <f t="shared" si="14"/>
        <v>61.225347937480166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กรมตรวจบัญชีสหกรณ์</v>
      </c>
      <c r="C189" s="23">
        <f>IF(ISERROR(VLOOKUP($P189,[1]BN2_1!$A:$AC,3,0)),0,VLOOKUP($P189,[1]BN2_1!$A:$AC,3,0))</f>
        <v>1249.2329</v>
      </c>
      <c r="D189" s="24">
        <f>IF(ISERROR(VLOOKUP($P189,[1]BN2_1!$A:$AC,7,0)),0,VLOOKUP($P189,[1]BN2_1!$A:$AC,7,0))</f>
        <v>6.5379130999999999</v>
      </c>
      <c r="E189" s="27">
        <f>IF(ISERROR(VLOOKUP($P189,[1]BN2_1!$A:$AC,8,0)),0,VLOOKUP($P189,[1]BN2_1!$A:$AC,8,0))</f>
        <v>766.65842038999995</v>
      </c>
      <c r="F189" s="40">
        <f t="shared" si="10"/>
        <v>61.370335378615145</v>
      </c>
      <c r="G189" s="33">
        <f>IF(ISERROR(VLOOKUP($P189,[1]BN2_1!$A:$AC,12,0)),0,VLOOKUP($P189,[1]BN2_1!$A:$AC,12,0))</f>
        <v>51.623399999999997</v>
      </c>
      <c r="H189" s="34">
        <f>IF(ISERROR(VLOOKUP($P189,[1]BN2_1!$A:$AC,16,0)),0,VLOOKUP($P189,[1]BN2_1!$A:$AC,16,0))</f>
        <v>18.988600000000002</v>
      </c>
      <c r="I189" s="35">
        <f>IF(ISERROR(VLOOKUP($P189,[1]BN2_1!$A:$AC,17,0)),0,VLOOKUP($P189,[1]BN2_1!$A:$AC,17,0))</f>
        <v>31.840998280000001</v>
      </c>
      <c r="J189" s="36">
        <f t="shared" si="11"/>
        <v>61.679390121534041</v>
      </c>
      <c r="K189" s="23">
        <f t="shared" si="12"/>
        <v>1300.8562999999999</v>
      </c>
      <c r="L189" s="24">
        <f>IF(ISERROR(VLOOKUP($P189,[1]BN2_1!$A:$U,21,0)),0,VLOOKUP($P189,[1]BN2_1!$A:$U,21,0))</f>
        <v>1300.8562999999999</v>
      </c>
      <c r="M189" s="24">
        <f t="shared" si="13"/>
        <v>25.526513100000003</v>
      </c>
      <c r="N189" s="27">
        <f t="shared" si="13"/>
        <v>798.49941866999995</v>
      </c>
      <c r="O189" s="29">
        <f t="shared" si="14"/>
        <v>61.382599958965486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กรมพัฒนาที่ดิน</v>
      </c>
      <c r="C190" s="23">
        <f>IF(ISERROR(VLOOKUP($P190,[1]BN2_1!$A:$AC,3,0)),0,VLOOKUP($P190,[1]BN2_1!$A:$AC,3,0))</f>
        <v>2375.3437979999999</v>
      </c>
      <c r="D190" s="24">
        <f>IF(ISERROR(VLOOKUP($P190,[1]BN2_1!$A:$AC,7,0)),0,VLOOKUP($P190,[1]BN2_1!$A:$AC,7,0))</f>
        <v>57.026086909999997</v>
      </c>
      <c r="E190" s="25">
        <f>IF(ISERROR(VLOOKUP($P190,[1]BN2_1!$A:$AC,8,0)),0,VLOOKUP($P190,[1]BN2_1!$A:$AC,8,0))</f>
        <v>1312.2711601399999</v>
      </c>
      <c r="F190" s="26">
        <f t="shared" si="10"/>
        <v>55.245525352789372</v>
      </c>
      <c r="G190" s="33">
        <f>IF(ISERROR(VLOOKUP($P190,[1]BN2_1!$A:$AC,12,0)),0,VLOOKUP($P190,[1]BN2_1!$A:$AC,12,0))</f>
        <v>2114.2593019999999</v>
      </c>
      <c r="H190" s="34">
        <f>IF(ISERROR(VLOOKUP($P190,[1]BN2_1!$A:$AC,16,0)),0,VLOOKUP($P190,[1]BN2_1!$A:$AC,16,0))</f>
        <v>306.41348004000002</v>
      </c>
      <c r="I190" s="35">
        <f>IF(ISERROR(VLOOKUP($P190,[1]BN2_1!$A:$AC,17,0)),0,VLOOKUP($P190,[1]BN2_1!$A:$AC,17,0))</f>
        <v>1445.40469579</v>
      </c>
      <c r="J190" s="36">
        <f t="shared" si="11"/>
        <v>68.364589642467607</v>
      </c>
      <c r="K190" s="23">
        <f t="shared" si="12"/>
        <v>4489.6031000000003</v>
      </c>
      <c r="L190" s="24">
        <f>IF(ISERROR(VLOOKUP($P190,[1]BN2_1!$A:$U,21,0)),0,VLOOKUP($P190,[1]BN2_1!$A:$U,21,0))</f>
        <v>4489.6031000000003</v>
      </c>
      <c r="M190" s="24">
        <f t="shared" si="13"/>
        <v>363.43956695000003</v>
      </c>
      <c r="N190" s="27">
        <f t="shared" si="13"/>
        <v>2757.6758559299997</v>
      </c>
      <c r="O190" s="29">
        <f t="shared" si="14"/>
        <v>61.423600138061197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สํานักงานปลัดกระทรวงศึกษาธิการ</v>
      </c>
      <c r="C191" s="23">
        <f>IF(ISERROR(VLOOKUP($P191,[1]BN2_1!$A:$AC,3,0)),0,VLOOKUP($P191,[1]BN2_1!$A:$AC,3,0))</f>
        <v>49458.328538000002</v>
      </c>
      <c r="D191" s="24">
        <f>IF(ISERROR(VLOOKUP($P191,[1]BN2_1!$A:$AC,7,0)),0,VLOOKUP($P191,[1]BN2_1!$A:$AC,7,0))</f>
        <v>104.95753104000001</v>
      </c>
      <c r="E191" s="25">
        <f>IF(ISERROR(VLOOKUP($P191,[1]BN2_1!$A:$AC,8,0)),0,VLOOKUP($P191,[1]BN2_1!$A:$AC,8,0))</f>
        <v>30644.062349740001</v>
      </c>
      <c r="F191" s="26">
        <f t="shared" si="10"/>
        <v>61.959357009397195</v>
      </c>
      <c r="G191" s="33">
        <f>IF(ISERROR(VLOOKUP($P191,[1]BN2_1!$A:$AC,12,0)),0,VLOOKUP($P191,[1]BN2_1!$A:$AC,12,0))</f>
        <v>611.40356199999997</v>
      </c>
      <c r="H191" s="34">
        <f>IF(ISERROR(VLOOKUP($P191,[1]BN2_1!$A:$AC,16,0)),0,VLOOKUP($P191,[1]BN2_1!$A:$AC,16,0))</f>
        <v>151.20394340000001</v>
      </c>
      <c r="I191" s="35">
        <f>IF(ISERROR(VLOOKUP($P191,[1]BN2_1!$A:$AC,17,0)),0,VLOOKUP($P191,[1]BN2_1!$A:$AC,17,0))</f>
        <v>220.46098128</v>
      </c>
      <c r="J191" s="36">
        <f t="shared" si="11"/>
        <v>36.058177443199128</v>
      </c>
      <c r="K191" s="23">
        <f t="shared" si="12"/>
        <v>50069.732100000001</v>
      </c>
      <c r="L191" s="24">
        <f>IF(ISERROR(VLOOKUP($P191,[1]BN2_1!$A:$U,21,0)),0,VLOOKUP($P191,[1]BN2_1!$A:$U,21,0))</f>
        <v>50069.732100000001</v>
      </c>
      <c r="M191" s="24">
        <f t="shared" si="13"/>
        <v>256.16147444000001</v>
      </c>
      <c r="N191" s="27">
        <f t="shared" si="13"/>
        <v>30864.523331020002</v>
      </c>
      <c r="O191" s="29">
        <f t="shared" si="14"/>
        <v>61.643076638350934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กรมการปกครอง</v>
      </c>
      <c r="C192" s="23">
        <f>IF(ISERROR(VLOOKUP($P192,[1]BN2_1!$A:$AC,3,0)),0,VLOOKUP($P192,[1]BN2_1!$A:$AC,3,0))</f>
        <v>40582.661189999999</v>
      </c>
      <c r="D192" s="24">
        <f>IF(ISERROR(VLOOKUP($P192,[1]BN2_1!$A:$AC,7,0)),0,VLOOKUP($P192,[1]BN2_1!$A:$AC,7,0))</f>
        <v>868.87254242999995</v>
      </c>
      <c r="E192" s="25">
        <f>IF(ISERROR(VLOOKUP($P192,[1]BN2_1!$A:$AC,8,0)),0,VLOOKUP($P192,[1]BN2_1!$A:$AC,8,0))</f>
        <v>25766.87304206</v>
      </c>
      <c r="F192" s="26">
        <f t="shared" si="10"/>
        <v>63.492319839314113</v>
      </c>
      <c r="G192" s="33">
        <f>IF(ISERROR(VLOOKUP($P192,[1]BN2_1!$A:$AC,12,0)),0,VLOOKUP($P192,[1]BN2_1!$A:$AC,12,0))</f>
        <v>2676.9863099999998</v>
      </c>
      <c r="H192" s="34">
        <f>IF(ISERROR(VLOOKUP($P192,[1]BN2_1!$A:$AC,16,0)),0,VLOOKUP($P192,[1]BN2_1!$A:$AC,16,0))</f>
        <v>1216.20477708</v>
      </c>
      <c r="I192" s="35">
        <f>IF(ISERROR(VLOOKUP($P192,[1]BN2_1!$A:$AC,17,0)),0,VLOOKUP($P192,[1]BN2_1!$A:$AC,17,0))</f>
        <v>922.65402388999996</v>
      </c>
      <c r="J192" s="36">
        <f t="shared" si="11"/>
        <v>34.46614651869475</v>
      </c>
      <c r="K192" s="23">
        <f t="shared" si="12"/>
        <v>43259.647499999999</v>
      </c>
      <c r="L192" s="24">
        <f>IF(ISERROR(VLOOKUP($P192,[1]BN2_1!$A:$U,21,0)),0,VLOOKUP($P192,[1]BN2_1!$A:$U,21,0))</f>
        <v>43259.647499999999</v>
      </c>
      <c r="M192" s="24">
        <f t="shared" si="13"/>
        <v>2085.0773195100001</v>
      </c>
      <c r="N192" s="27">
        <f t="shared" si="13"/>
        <v>26689.527065950002</v>
      </c>
      <c r="O192" s="29">
        <f t="shared" si="14"/>
        <v>61.696127010628096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กรมธุรกิจพลังงาน</v>
      </c>
      <c r="C193" s="23">
        <f>IF(ISERROR(VLOOKUP($P193,[1]BN2_1!$A:$AC,3,0)),0,VLOOKUP($P193,[1]BN2_1!$A:$AC,3,0))</f>
        <v>240.115544</v>
      </c>
      <c r="D193" s="24">
        <f>IF(ISERROR(VLOOKUP($P193,[1]BN2_1!$A:$AC,7,0)),0,VLOOKUP($P193,[1]BN2_1!$A:$AC,7,0))</f>
        <v>9.9592994499999996</v>
      </c>
      <c r="E193" s="25">
        <f>IF(ISERROR(VLOOKUP($P193,[1]BN2_1!$A:$AC,8,0)),0,VLOOKUP($P193,[1]BN2_1!$A:$AC,8,0))</f>
        <v>144.37975684</v>
      </c>
      <c r="F193" s="26">
        <f t="shared" si="10"/>
        <v>60.129283775147847</v>
      </c>
      <c r="G193" s="33">
        <f>IF(ISERROR(VLOOKUP($P193,[1]BN2_1!$A:$AC,12,0)),0,VLOOKUP($P193,[1]BN2_1!$A:$AC,12,0))</f>
        <v>14.665456000000001</v>
      </c>
      <c r="H193" s="34">
        <f>IF(ISERROR(VLOOKUP($P193,[1]BN2_1!$A:$AC,16,0)),0,VLOOKUP($P193,[1]BN2_1!$A:$AC,16,0))</f>
        <v>0.83980399999999999</v>
      </c>
      <c r="I193" s="35">
        <f>IF(ISERROR(VLOOKUP($P193,[1]BN2_1!$A:$AC,17,0)),0,VLOOKUP($P193,[1]BN2_1!$A:$AC,17,0))</f>
        <v>13.063976</v>
      </c>
      <c r="J193" s="36">
        <f t="shared" si="11"/>
        <v>89.079916778584987</v>
      </c>
      <c r="K193" s="23">
        <f t="shared" si="12"/>
        <v>254.78100000000001</v>
      </c>
      <c r="L193" s="24">
        <f>IF(ISERROR(VLOOKUP($P193,[1]BN2_1!$A:$U,21,0)),0,VLOOKUP($P193,[1]BN2_1!$A:$U,21,0))</f>
        <v>254.78100000000001</v>
      </c>
      <c r="M193" s="24">
        <f t="shared" si="13"/>
        <v>10.79910345</v>
      </c>
      <c r="N193" s="27">
        <f t="shared" si="13"/>
        <v>157.44373284</v>
      </c>
      <c r="O193" s="29">
        <f t="shared" si="14"/>
        <v>61.795711940843312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มหาวิทยาลัยมหาสารคาม</v>
      </c>
      <c r="C194" s="23">
        <f>IF(ISERROR(VLOOKUP($P194,[1]BN2_1!$A:$AC,3,0)),0,VLOOKUP($P194,[1]BN2_1!$A:$AC,3,0))</f>
        <v>906.72637799999995</v>
      </c>
      <c r="D194" s="24">
        <f>IF(ISERROR(VLOOKUP($P194,[1]BN2_1!$A:$AC,7,0)),0,VLOOKUP($P194,[1]BN2_1!$A:$AC,7,0))</f>
        <v>2.3121543500000001</v>
      </c>
      <c r="E194" s="25">
        <f>IF(ISERROR(VLOOKUP($P194,[1]BN2_1!$A:$AC,8,0)),0,VLOOKUP($P194,[1]BN2_1!$A:$AC,8,0))</f>
        <v>606.99912997000001</v>
      </c>
      <c r="F194" s="26">
        <f t="shared" si="10"/>
        <v>66.94402464709151</v>
      </c>
      <c r="G194" s="33">
        <f>IF(ISERROR(VLOOKUP($P194,[1]BN2_1!$A:$AC,12,0)),0,VLOOKUP($P194,[1]BN2_1!$A:$AC,12,0))</f>
        <v>173.63582199999999</v>
      </c>
      <c r="H194" s="34">
        <f>IF(ISERROR(VLOOKUP($P194,[1]BN2_1!$A:$AC,16,0)),0,VLOOKUP($P194,[1]BN2_1!$A:$AC,16,0))</f>
        <v>87.588921999999997</v>
      </c>
      <c r="I194" s="35">
        <f>IF(ISERROR(VLOOKUP($P194,[1]BN2_1!$A:$AC,17,0)),0,VLOOKUP($P194,[1]BN2_1!$A:$AC,17,0))</f>
        <v>63.4876</v>
      </c>
      <c r="J194" s="36">
        <f t="shared" si="11"/>
        <v>36.563653322642146</v>
      </c>
      <c r="K194" s="23">
        <f t="shared" si="12"/>
        <v>1080.3622</v>
      </c>
      <c r="L194" s="24">
        <f>IF(ISERROR(VLOOKUP($P194,[1]BN2_1!$A:$U,21,0)),0,VLOOKUP($P194,[1]BN2_1!$A:$U,21,0))</f>
        <v>1080.3622</v>
      </c>
      <c r="M194" s="24">
        <f t="shared" si="13"/>
        <v>89.901076349999997</v>
      </c>
      <c r="N194" s="27">
        <f t="shared" si="13"/>
        <v>670.48672997000006</v>
      </c>
      <c r="O194" s="29">
        <f t="shared" si="14"/>
        <v>62.061291108667085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สำนักงานคณะกรรมการการศึกษาขั้นพื้นฐาน</v>
      </c>
      <c r="C195" s="23">
        <f>IF(ISERROR(VLOOKUP($P195,[1]BN2_1!$A:$AC,3,0)),0,VLOOKUP($P195,[1]BN2_1!$A:$AC,3,0))</f>
        <v>262190.38945279998</v>
      </c>
      <c r="D195" s="24">
        <f>IF(ISERROR(VLOOKUP($P195,[1]BN2_1!$A:$AC,7,0)),0,VLOOKUP($P195,[1]BN2_1!$A:$AC,7,0))</f>
        <v>100.44169431</v>
      </c>
      <c r="E195" s="25">
        <f>IF(ISERROR(VLOOKUP($P195,[1]BN2_1!$A:$AC,8,0)),0,VLOOKUP($P195,[1]BN2_1!$A:$AC,8,0))</f>
        <v>168811.01329547999</v>
      </c>
      <c r="F195" s="26">
        <f t="shared" si="10"/>
        <v>64.384897420456241</v>
      </c>
      <c r="G195" s="33">
        <f>IF(ISERROR(VLOOKUP($P195,[1]BN2_1!$A:$AC,12,0)),0,VLOOKUP($P195,[1]BN2_1!$A:$AC,12,0))</f>
        <v>16037.077247200001</v>
      </c>
      <c r="H195" s="34">
        <f>IF(ISERROR(VLOOKUP($P195,[1]BN2_1!$A:$AC,16,0)),0,VLOOKUP($P195,[1]BN2_1!$A:$AC,16,0))</f>
        <v>5514.9141500699998</v>
      </c>
      <c r="I195" s="35">
        <f>IF(ISERROR(VLOOKUP($P195,[1]BN2_1!$A:$AC,17,0)),0,VLOOKUP($P195,[1]BN2_1!$A:$AC,17,0))</f>
        <v>3904.7362425199999</v>
      </c>
      <c r="J195" s="36">
        <f t="shared" si="11"/>
        <v>24.348178800484039</v>
      </c>
      <c r="K195" s="23">
        <f t="shared" si="12"/>
        <v>278227.46669999999</v>
      </c>
      <c r="L195" s="24">
        <f>IF(ISERROR(VLOOKUP($P195,[1]BN2_1!$A:$U,21,0)),0,VLOOKUP($P195,[1]BN2_1!$A:$U,21,0))</f>
        <v>278227.46669999999</v>
      </c>
      <c r="M195" s="24">
        <f t="shared" si="13"/>
        <v>5615.3558443799993</v>
      </c>
      <c r="N195" s="27">
        <f t="shared" si="13"/>
        <v>172715.749538</v>
      </c>
      <c r="O195" s="29">
        <f t="shared" si="14"/>
        <v>62.077174330250983</v>
      </c>
      <c r="P195" s="41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กรมบังคับคดี</v>
      </c>
      <c r="C196" s="23">
        <f>IF(ISERROR(VLOOKUP($P196,[1]BN2_1!$A:$AC,3,0)),0,VLOOKUP($P196,[1]BN2_1!$A:$AC,3,0))</f>
        <v>1005.00772769</v>
      </c>
      <c r="D196" s="24">
        <f>IF(ISERROR(VLOOKUP($P196,[1]BN2_1!$A:$AC,7,0)),0,VLOOKUP($P196,[1]BN2_1!$A:$AC,7,0))</f>
        <v>13.544863339999999</v>
      </c>
      <c r="E196" s="25">
        <f>IF(ISERROR(VLOOKUP($P196,[1]BN2_1!$A:$AC,8,0)),0,VLOOKUP($P196,[1]BN2_1!$A:$AC,8,0))</f>
        <v>640.96697210000002</v>
      </c>
      <c r="F196" s="26">
        <f t="shared" si="10"/>
        <v>63.777317769810196</v>
      </c>
      <c r="G196" s="33">
        <f>IF(ISERROR(VLOOKUP($P196,[1]BN2_1!$A:$AC,12,0)),0,VLOOKUP($P196,[1]BN2_1!$A:$AC,12,0))</f>
        <v>33.756372310000003</v>
      </c>
      <c r="H196" s="34">
        <f>IF(ISERROR(VLOOKUP($P196,[1]BN2_1!$A:$AC,16,0)),0,VLOOKUP($P196,[1]BN2_1!$A:$AC,16,0))</f>
        <v>21.9009</v>
      </c>
      <c r="I196" s="35">
        <f>IF(ISERROR(VLOOKUP($P196,[1]BN2_1!$A:$AC,17,0)),0,VLOOKUP($P196,[1]BN2_1!$A:$AC,17,0))</f>
        <v>7.5048383100000002</v>
      </c>
      <c r="J196" s="36">
        <f t="shared" si="11"/>
        <v>22.23236028172602</v>
      </c>
      <c r="K196" s="23">
        <f t="shared" si="12"/>
        <v>1038.7641000000001</v>
      </c>
      <c r="L196" s="24">
        <f>IF(ISERROR(VLOOKUP($P196,[1]BN2_1!$A:$U,21,0)),0,VLOOKUP($P196,[1]BN2_1!$A:$U,21,0))</f>
        <v>1038.7641000000001</v>
      </c>
      <c r="M196" s="24">
        <f t="shared" si="13"/>
        <v>35.445763339999999</v>
      </c>
      <c r="N196" s="27">
        <f t="shared" si="13"/>
        <v>648.47181040999999</v>
      </c>
      <c r="O196" s="29">
        <f t="shared" si="14"/>
        <v>62.427245070367753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มหาวิทยาลัยเทคโนโลยีราชมงคลสุวรรณภูมิ</v>
      </c>
      <c r="C197" s="23">
        <f>IF(ISERROR(VLOOKUP($P197,[1]BN2_1!$A:$AC,3,0)),0,VLOOKUP($P197,[1]BN2_1!$A:$AC,3,0))</f>
        <v>608.29946819999998</v>
      </c>
      <c r="D197" s="24">
        <f>IF(ISERROR(VLOOKUP($P197,[1]BN2_1!$A:$AC,7,0)),0,VLOOKUP($P197,[1]BN2_1!$A:$AC,7,0))</f>
        <v>2.2677968499999999</v>
      </c>
      <c r="E197" s="25">
        <f>IF(ISERROR(VLOOKUP($P197,[1]BN2_1!$A:$AC,8,0)),0,VLOOKUP($P197,[1]BN2_1!$A:$AC,8,0))</f>
        <v>410.23504859000002</v>
      </c>
      <c r="F197" s="26">
        <f t="shared" si="10"/>
        <v>67.4396526769806</v>
      </c>
      <c r="G197" s="33">
        <f>IF(ISERROR(VLOOKUP($P197,[1]BN2_1!$A:$AC,12,0)),0,VLOOKUP($P197,[1]BN2_1!$A:$AC,12,0))</f>
        <v>182.37683179999999</v>
      </c>
      <c r="H197" s="34">
        <f>IF(ISERROR(VLOOKUP($P197,[1]BN2_1!$A:$AC,16,0)),0,VLOOKUP($P197,[1]BN2_1!$A:$AC,16,0))</f>
        <v>64.719700000000003</v>
      </c>
      <c r="I197" s="35">
        <f>IF(ISERROR(VLOOKUP($P197,[1]BN2_1!$A:$AC,17,0)),0,VLOOKUP($P197,[1]BN2_1!$A:$AC,17,0))</f>
        <v>83.534531799999996</v>
      </c>
      <c r="J197" s="36">
        <f t="shared" si="11"/>
        <v>45.803258547448898</v>
      </c>
      <c r="K197" s="23">
        <f t="shared" si="12"/>
        <v>790.67629999999997</v>
      </c>
      <c r="L197" s="24">
        <f>IF(ISERROR(VLOOKUP($P197,[1]BN2_1!$A:$U,21,0)),0,VLOOKUP($P197,[1]BN2_1!$A:$U,21,0))</f>
        <v>790.67629999999997</v>
      </c>
      <c r="M197" s="24">
        <f t="shared" si="13"/>
        <v>66.987496849999999</v>
      </c>
      <c r="N197" s="27">
        <f t="shared" si="13"/>
        <v>493.76958038999999</v>
      </c>
      <c r="O197" s="29">
        <f t="shared" si="14"/>
        <v>62.449017428497598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มหาวิทยาลัยนครพนม</v>
      </c>
      <c r="C198" s="23">
        <f>IF(ISERROR(VLOOKUP($P198,[1]BN2_1!$A:$AC,3,0)),0,VLOOKUP($P198,[1]BN2_1!$A:$AC,3,0))</f>
        <v>454.93790000000001</v>
      </c>
      <c r="D198" s="24">
        <f>IF(ISERROR(VLOOKUP($P198,[1]BN2_1!$A:$AC,7,0)),0,VLOOKUP($P198,[1]BN2_1!$A:$AC,7,0))</f>
        <v>2.6334707499999999</v>
      </c>
      <c r="E198" s="25">
        <f>IF(ISERROR(VLOOKUP($P198,[1]BN2_1!$A:$AC,8,0)),0,VLOOKUP($P198,[1]BN2_1!$A:$AC,8,0))</f>
        <v>290.97730029000002</v>
      </c>
      <c r="F198" s="26">
        <f t="shared" ref="F198:F261" si="15">IF(ISERROR(E198/C198*100),0,E198/C198*100)</f>
        <v>63.959784465088532</v>
      </c>
      <c r="G198" s="33">
        <f>IF(ISERROR(VLOOKUP($P198,[1]BN2_1!$A:$AC,12,0)),0,VLOOKUP($P198,[1]BN2_1!$A:$AC,12,0))</f>
        <v>278.26979999999998</v>
      </c>
      <c r="H198" s="34">
        <f>IF(ISERROR(VLOOKUP($P198,[1]BN2_1!$A:$AC,16,0)),0,VLOOKUP($P198,[1]BN2_1!$A:$AC,16,0))</f>
        <v>67.208382</v>
      </c>
      <c r="I198" s="35">
        <f>IF(ISERROR(VLOOKUP($P198,[1]BN2_1!$A:$AC,17,0)),0,VLOOKUP($P198,[1]BN2_1!$A:$AC,17,0))</f>
        <v>167.97398000000001</v>
      </c>
      <c r="J198" s="36">
        <f t="shared" ref="J198:J261" si="16">IF(ISERROR(I198/G198*100),0,I198/G198*100)</f>
        <v>60.363711764625563</v>
      </c>
      <c r="K198" s="23">
        <f t="shared" ref="K198:K261" si="17">C198+G198</f>
        <v>733.20769999999993</v>
      </c>
      <c r="L198" s="24">
        <f>IF(ISERROR(VLOOKUP($P198,[1]BN2_1!$A:$U,21,0)),0,VLOOKUP($P198,[1]BN2_1!$A:$U,21,0))</f>
        <v>733.20770000000005</v>
      </c>
      <c r="M198" s="24">
        <f t="shared" ref="M198:N261" si="18">D198+H198</f>
        <v>69.841852750000001</v>
      </c>
      <c r="N198" s="27">
        <f t="shared" si="18"/>
        <v>458.95128029</v>
      </c>
      <c r="O198" s="29">
        <f t="shared" ref="O198:O261" si="19">IF(ISERROR(N198/K198*100),0,N198/K198*100)</f>
        <v>62.594989153823676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สำนักงานปลัดกระทรวงสาธารณสุข</v>
      </c>
      <c r="C199" s="23">
        <f>IF(ISERROR(VLOOKUP($P199,[1]BN2_1!$A:$AC,3,0)),0,VLOOKUP($P199,[1]BN2_1!$A:$AC,3,0))</f>
        <v>109175.1357208</v>
      </c>
      <c r="D199" s="24">
        <f>IF(ISERROR(VLOOKUP($P199,[1]BN2_1!$A:$AC,7,0)),0,VLOOKUP($P199,[1]BN2_1!$A:$AC,7,0))</f>
        <v>154.94232932</v>
      </c>
      <c r="E199" s="25">
        <f>IF(ISERROR(VLOOKUP($P199,[1]BN2_1!$A:$AC,8,0)),0,VLOOKUP($P199,[1]BN2_1!$A:$AC,8,0))</f>
        <v>71624.516797539996</v>
      </c>
      <c r="F199" s="26">
        <f t="shared" si="15"/>
        <v>65.605154804395752</v>
      </c>
      <c r="G199" s="33">
        <f>IF(ISERROR(VLOOKUP($P199,[1]BN2_1!$A:$AC,12,0)),0,VLOOKUP($P199,[1]BN2_1!$A:$AC,12,0))</f>
        <v>11681.9904792</v>
      </c>
      <c r="H199" s="34">
        <f>IF(ISERROR(VLOOKUP($P199,[1]BN2_1!$A:$AC,16,0)),0,VLOOKUP($P199,[1]BN2_1!$A:$AC,16,0))</f>
        <v>5913.77847449</v>
      </c>
      <c r="I199" s="35">
        <f>IF(ISERROR(VLOOKUP($P199,[1]BN2_1!$A:$AC,17,0)),0,VLOOKUP($P199,[1]BN2_1!$A:$AC,17,0))</f>
        <v>4082.2502325599999</v>
      </c>
      <c r="J199" s="36">
        <f t="shared" si="16"/>
        <v>34.944817322257897</v>
      </c>
      <c r="K199" s="23">
        <f t="shared" si="17"/>
        <v>120857.1262</v>
      </c>
      <c r="L199" s="24">
        <f>IF(ISERROR(VLOOKUP($P199,[1]BN2_1!$A:$U,21,0)),0,VLOOKUP($P199,[1]BN2_1!$A:$U,21,0))</f>
        <v>120857.1262</v>
      </c>
      <c r="M199" s="24">
        <f t="shared" si="18"/>
        <v>6068.7208038099998</v>
      </c>
      <c r="N199" s="27">
        <f t="shared" si="18"/>
        <v>75706.767030099989</v>
      </c>
      <c r="O199" s="29">
        <f t="shared" si="19"/>
        <v>62.641541637203012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กรมเจรจาการค้าระหว่างประเทศ</v>
      </c>
      <c r="C200" s="23">
        <f>IF(ISERROR(VLOOKUP($P200,[1]BN2_1!$A:$AC,3,0)),0,VLOOKUP($P200,[1]BN2_1!$A:$AC,3,0))</f>
        <v>254.64299213000001</v>
      </c>
      <c r="D200" s="24">
        <f>IF(ISERROR(VLOOKUP($P200,[1]BN2_1!$A:$AC,7,0)),0,VLOOKUP($P200,[1]BN2_1!$A:$AC,7,0))</f>
        <v>20.337005749999999</v>
      </c>
      <c r="E200" s="25">
        <f>IF(ISERROR(VLOOKUP($P200,[1]BN2_1!$A:$AC,8,0)),0,VLOOKUP($P200,[1]BN2_1!$A:$AC,8,0))</f>
        <v>173.76117010999999</v>
      </c>
      <c r="F200" s="26">
        <f t="shared" si="15"/>
        <v>68.237169480513984</v>
      </c>
      <c r="G200" s="33">
        <f>IF(ISERROR(VLOOKUP($P200,[1]BN2_1!$A:$AC,12,0)),0,VLOOKUP($P200,[1]BN2_1!$A:$AC,12,0))</f>
        <v>28.131307870000001</v>
      </c>
      <c r="H200" s="34">
        <f>IF(ISERROR(VLOOKUP($P200,[1]BN2_1!$A:$AC,16,0)),0,VLOOKUP($P200,[1]BN2_1!$A:$AC,16,0))</f>
        <v>15.207000000000001</v>
      </c>
      <c r="I200" s="35">
        <f>IF(ISERROR(VLOOKUP($P200,[1]BN2_1!$A:$AC,17,0)),0,VLOOKUP($P200,[1]BN2_1!$A:$AC,17,0))</f>
        <v>3.5888429999999998</v>
      </c>
      <c r="J200" s="36">
        <f t="shared" si="16"/>
        <v>12.757469423692314</v>
      </c>
      <c r="K200" s="23">
        <f t="shared" si="17"/>
        <v>282.77430000000004</v>
      </c>
      <c r="L200" s="24">
        <f>IF(ISERROR(VLOOKUP($P200,[1]BN2_1!$A:$U,21,0)),0,VLOOKUP($P200,[1]BN2_1!$A:$U,21,0))</f>
        <v>282.77429999999998</v>
      </c>
      <c r="M200" s="24">
        <f t="shared" si="18"/>
        <v>35.544005749999997</v>
      </c>
      <c r="N200" s="27">
        <f t="shared" si="18"/>
        <v>177.35001310999999</v>
      </c>
      <c r="O200" s="29">
        <f t="shared" si="19"/>
        <v>62.717868317594615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มหาวิทยาลัยรามคำแหง</v>
      </c>
      <c r="C201" s="23">
        <f>IF(ISERROR(VLOOKUP($P201,[1]BN2_1!$A:$AC,3,0)),0,VLOOKUP($P201,[1]BN2_1!$A:$AC,3,0))</f>
        <v>1040.0897</v>
      </c>
      <c r="D201" s="24">
        <f>IF(ISERROR(VLOOKUP($P201,[1]BN2_1!$A:$AC,7,0)),0,VLOOKUP($P201,[1]BN2_1!$A:$AC,7,0))</f>
        <v>0</v>
      </c>
      <c r="E201" s="27">
        <f>IF(ISERROR(VLOOKUP($P201,[1]BN2_1!$A:$AC,8,0)),0,VLOOKUP($P201,[1]BN2_1!$A:$AC,8,0))</f>
        <v>718.89075914</v>
      </c>
      <c r="F201" s="40">
        <f t="shared" si="15"/>
        <v>69.1181500153304</v>
      </c>
      <c r="G201" s="33">
        <f>IF(ISERROR(VLOOKUP($P201,[1]BN2_1!$A:$AC,12,0)),0,VLOOKUP($P201,[1]BN2_1!$A:$AC,12,0))</f>
        <v>125.79049999999999</v>
      </c>
      <c r="H201" s="34">
        <f>IF(ISERROR(VLOOKUP($P201,[1]BN2_1!$A:$AC,16,0)),0,VLOOKUP($P201,[1]BN2_1!$A:$AC,16,0))</f>
        <v>30.167750000000002</v>
      </c>
      <c r="I201" s="35">
        <f>IF(ISERROR(VLOOKUP($P201,[1]BN2_1!$A:$AC,17,0)),0,VLOOKUP($P201,[1]BN2_1!$A:$AC,17,0))</f>
        <v>16.056027780000001</v>
      </c>
      <c r="J201" s="36">
        <f t="shared" si="16"/>
        <v>12.764102042682079</v>
      </c>
      <c r="K201" s="23">
        <f t="shared" si="17"/>
        <v>1165.8802000000001</v>
      </c>
      <c r="L201" s="24">
        <f>IF(ISERROR(VLOOKUP($P201,[1]BN2_1!$A:$U,21,0)),0,VLOOKUP($P201,[1]BN2_1!$A:$U,21,0))</f>
        <v>1165.8802000000001</v>
      </c>
      <c r="M201" s="24">
        <f t="shared" si="18"/>
        <v>30.167750000000002</v>
      </c>
      <c r="N201" s="27">
        <f t="shared" si="18"/>
        <v>734.94678692000002</v>
      </c>
      <c r="O201" s="29">
        <f t="shared" si="19"/>
        <v>63.03793365047283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สำนักงานปลัดกระทรวงกลาโหม</v>
      </c>
      <c r="C202" s="23">
        <f>IF(ISERROR(VLOOKUP($P202,[1]BN2_1!$A:$AC,3,0)),0,VLOOKUP($P202,[1]BN2_1!$A:$AC,3,0))</f>
        <v>7294.8918000000003</v>
      </c>
      <c r="D202" s="24">
        <f>IF(ISERROR(VLOOKUP($P202,[1]BN2_1!$A:$AC,7,0)),0,VLOOKUP($P202,[1]BN2_1!$A:$AC,7,0))</f>
        <v>84.160956490000004</v>
      </c>
      <c r="E202" s="25">
        <f>IF(ISERROR(VLOOKUP($P202,[1]BN2_1!$A:$AC,8,0)),0,VLOOKUP($P202,[1]BN2_1!$A:$AC,8,0))</f>
        <v>5173.8059477400002</v>
      </c>
      <c r="F202" s="26">
        <f t="shared" si="15"/>
        <v>70.923683168816837</v>
      </c>
      <c r="G202" s="33">
        <f>IF(ISERROR(VLOOKUP($P202,[1]BN2_1!$A:$AC,12,0)),0,VLOOKUP($P202,[1]BN2_1!$A:$AC,12,0))</f>
        <v>2350.4596000000001</v>
      </c>
      <c r="H202" s="34">
        <f>IF(ISERROR(VLOOKUP($P202,[1]BN2_1!$A:$AC,16,0)),0,VLOOKUP($P202,[1]BN2_1!$A:$AC,16,0))</f>
        <v>508.48830700000002</v>
      </c>
      <c r="I202" s="35">
        <f>IF(ISERROR(VLOOKUP($P202,[1]BN2_1!$A:$AC,17,0)),0,VLOOKUP($P202,[1]BN2_1!$A:$AC,17,0))</f>
        <v>918.72539477999999</v>
      </c>
      <c r="J202" s="36">
        <f t="shared" si="16"/>
        <v>39.087053220570134</v>
      </c>
      <c r="K202" s="23">
        <f t="shared" si="17"/>
        <v>9645.3513999999996</v>
      </c>
      <c r="L202" s="24">
        <f>IF(ISERROR(VLOOKUP($P202,[1]BN2_1!$A:$U,21,0)),0,VLOOKUP($P202,[1]BN2_1!$A:$U,21,0))</f>
        <v>9645.3513999999996</v>
      </c>
      <c r="M202" s="24">
        <f t="shared" si="18"/>
        <v>592.64926349000007</v>
      </c>
      <c r="N202" s="27">
        <f t="shared" si="18"/>
        <v>6092.5313425200002</v>
      </c>
      <c r="O202" s="29">
        <f t="shared" si="19"/>
        <v>63.165467901148745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สำนักงานคณะกรรมการป้องกันและปราบปรามยาเสพติด</v>
      </c>
      <c r="C203" s="23">
        <f>IF(ISERROR(VLOOKUP($P203,[1]BN2_1!$A:$AC,3,0)),0,VLOOKUP($P203,[1]BN2_1!$A:$AC,3,0))</f>
        <v>3071.1943763999998</v>
      </c>
      <c r="D203" s="24">
        <f>IF(ISERROR(VLOOKUP($P203,[1]BN2_1!$A:$AC,7,0)),0,VLOOKUP($P203,[1]BN2_1!$A:$AC,7,0))</f>
        <v>55.996277480000003</v>
      </c>
      <c r="E203" s="25">
        <f>IF(ISERROR(VLOOKUP($P203,[1]BN2_1!$A:$AC,8,0)),0,VLOOKUP($P203,[1]BN2_1!$A:$AC,8,0))</f>
        <v>1975.8735910800001</v>
      </c>
      <c r="F203" s="26">
        <f t="shared" si="15"/>
        <v>64.335673647464958</v>
      </c>
      <c r="G203" s="33">
        <f>IF(ISERROR(VLOOKUP($P203,[1]BN2_1!$A:$AC,12,0)),0,VLOOKUP($P203,[1]BN2_1!$A:$AC,12,0))</f>
        <v>57.250623599999997</v>
      </c>
      <c r="H203" s="34">
        <f>IF(ISERROR(VLOOKUP($P203,[1]BN2_1!$A:$AC,16,0)),0,VLOOKUP($P203,[1]BN2_1!$A:$AC,16,0))</f>
        <v>50.227920599999997</v>
      </c>
      <c r="I203" s="35">
        <f>IF(ISERROR(VLOOKUP($P203,[1]BN2_1!$A:$AC,17,0)),0,VLOOKUP($P203,[1]BN2_1!$A:$AC,17,0))</f>
        <v>4.7500749999999998</v>
      </c>
      <c r="J203" s="36">
        <f t="shared" si="16"/>
        <v>8.2969838602771127</v>
      </c>
      <c r="K203" s="23">
        <f t="shared" si="17"/>
        <v>3128.4449999999997</v>
      </c>
      <c r="L203" s="24">
        <f>IF(ISERROR(VLOOKUP($P203,[1]BN2_1!$A:$U,21,0)),0,VLOOKUP($P203,[1]BN2_1!$A:$U,21,0))</f>
        <v>3128.4450000000002</v>
      </c>
      <c r="M203" s="24">
        <f t="shared" si="18"/>
        <v>106.22419808000001</v>
      </c>
      <c r="N203" s="27">
        <f t="shared" si="18"/>
        <v>1980.62366608</v>
      </c>
      <c r="O203" s="29">
        <f t="shared" si="19"/>
        <v>63.31016418955744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มหาวิทยาลัยราชภัฏเพชรบูรณ์</v>
      </c>
      <c r="C204" s="23">
        <f>IF(ISERROR(VLOOKUP($P204,[1]BN2_1!$A:$AC,3,0)),0,VLOOKUP($P204,[1]BN2_1!$A:$AC,3,0))</f>
        <v>309.85221999999999</v>
      </c>
      <c r="D204" s="24">
        <f>IF(ISERROR(VLOOKUP($P204,[1]BN2_1!$A:$AC,7,0)),0,VLOOKUP($P204,[1]BN2_1!$A:$AC,7,0))</f>
        <v>0.20448279999999999</v>
      </c>
      <c r="E204" s="25">
        <f>IF(ISERROR(VLOOKUP($P204,[1]BN2_1!$A:$AC,8,0)),0,VLOOKUP($P204,[1]BN2_1!$A:$AC,8,0))</f>
        <v>188.66070001</v>
      </c>
      <c r="F204" s="26">
        <f t="shared" si="15"/>
        <v>60.887315898527369</v>
      </c>
      <c r="G204" s="33">
        <f>IF(ISERROR(VLOOKUP($P204,[1]BN2_1!$A:$AC,12,0)),0,VLOOKUP($P204,[1]BN2_1!$A:$AC,12,0))</f>
        <v>54.212679999999999</v>
      </c>
      <c r="H204" s="34">
        <f>IF(ISERROR(VLOOKUP($P204,[1]BN2_1!$A:$AC,16,0)),0,VLOOKUP($P204,[1]BN2_1!$A:$AC,16,0))</f>
        <v>11.59315</v>
      </c>
      <c r="I204" s="35">
        <f>IF(ISERROR(VLOOKUP($P204,[1]BN2_1!$A:$AC,17,0)),0,VLOOKUP($P204,[1]BN2_1!$A:$AC,17,0))</f>
        <v>42.619529999999997</v>
      </c>
      <c r="J204" s="36">
        <f t="shared" si="16"/>
        <v>78.615427239531414</v>
      </c>
      <c r="K204" s="23">
        <f t="shared" si="17"/>
        <v>364.06489999999997</v>
      </c>
      <c r="L204" s="24">
        <f>IF(ISERROR(VLOOKUP($P204,[1]BN2_1!$A:$U,21,0)),0,VLOOKUP($P204,[1]BN2_1!$A:$U,21,0))</f>
        <v>364.06490000000002</v>
      </c>
      <c r="M204" s="24">
        <f t="shared" si="18"/>
        <v>11.797632799999999</v>
      </c>
      <c r="N204" s="27">
        <f t="shared" si="18"/>
        <v>231.28023001</v>
      </c>
      <c r="O204" s="29">
        <f t="shared" si="19"/>
        <v>63.527198038042123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สำนักงานคณะกรรมการข้าราชการพลเรือน</v>
      </c>
      <c r="C205" s="23">
        <f>IF(ISERROR(VLOOKUP($P205,[1]BN2_1!$A:$AC,3,0)),0,VLOOKUP($P205,[1]BN2_1!$A:$AC,3,0))</f>
        <v>1913.141515</v>
      </c>
      <c r="D205" s="24">
        <f>IF(ISERROR(VLOOKUP($P205,[1]BN2_1!$A:$AC,7,0)),0,VLOOKUP($P205,[1]BN2_1!$A:$AC,7,0))</f>
        <v>33.947809909999997</v>
      </c>
      <c r="E205" s="25">
        <f>IF(ISERROR(VLOOKUP($P205,[1]BN2_1!$A:$AC,8,0)),0,VLOOKUP($P205,[1]BN2_1!$A:$AC,8,0))</f>
        <v>1216.42946332</v>
      </c>
      <c r="F205" s="26">
        <f t="shared" si="15"/>
        <v>63.582827186727997</v>
      </c>
      <c r="G205" s="33">
        <f>IF(ISERROR(VLOOKUP($P205,[1]BN2_1!$A:$AC,12,0)),0,VLOOKUP($P205,[1]BN2_1!$A:$AC,12,0))</f>
        <v>33.737285</v>
      </c>
      <c r="H205" s="34">
        <f>IF(ISERROR(VLOOKUP($P205,[1]BN2_1!$A:$AC,16,0)),0,VLOOKUP($P205,[1]BN2_1!$A:$AC,16,0))</f>
        <v>1.9589794</v>
      </c>
      <c r="I205" s="35">
        <f>IF(ISERROR(VLOOKUP($P205,[1]BN2_1!$A:$AC,17,0)),0,VLOOKUP($P205,[1]BN2_1!$A:$AC,17,0))</f>
        <v>20.636589279999999</v>
      </c>
      <c r="J205" s="36">
        <f t="shared" si="16"/>
        <v>61.168494382402137</v>
      </c>
      <c r="K205" s="23">
        <f t="shared" si="17"/>
        <v>1946.8788</v>
      </c>
      <c r="L205" s="24">
        <f>IF(ISERROR(VLOOKUP($P205,[1]BN2_1!$A:$U,21,0)),0,VLOOKUP($P205,[1]BN2_1!$A:$U,21,0))</f>
        <v>1946.8788</v>
      </c>
      <c r="M205" s="24">
        <f t="shared" si="18"/>
        <v>35.906789309999994</v>
      </c>
      <c r="N205" s="27">
        <f t="shared" si="18"/>
        <v>1237.0660525999999</v>
      </c>
      <c r="O205" s="29">
        <f t="shared" si="19"/>
        <v>63.540989433959624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สำนักงานบริหารหนี้สาธารณะ</v>
      </c>
      <c r="C206" s="23">
        <f>IF(ISERROR(VLOOKUP($P206,[1]BN2_1!$A:$AC,3,0)),0,VLOOKUP($P206,[1]BN2_1!$A:$AC,3,0))</f>
        <v>243288.68599999999</v>
      </c>
      <c r="D206" s="24">
        <f>IF(ISERROR(VLOOKUP($P206,[1]BN2_1!$A:$AC,7,0)),0,VLOOKUP($P206,[1]BN2_1!$A:$AC,7,0))</f>
        <v>5.8239053900000002</v>
      </c>
      <c r="E206" s="25">
        <f>IF(ISERROR(VLOOKUP($P206,[1]BN2_1!$A:$AC,8,0)),0,VLOOKUP($P206,[1]BN2_1!$A:$AC,8,0))</f>
        <v>155334.31782071001</v>
      </c>
      <c r="F206" s="26">
        <f t="shared" si="15"/>
        <v>63.847735944740982</v>
      </c>
      <c r="G206" s="33">
        <f>IF(ISERROR(VLOOKUP($P206,[1]BN2_1!$A:$AC,12,0)),0,VLOOKUP($P206,[1]BN2_1!$A:$AC,12,0))</f>
        <v>8.6846999999999994</v>
      </c>
      <c r="H206" s="34">
        <f>IF(ISERROR(VLOOKUP($P206,[1]BN2_1!$A:$AC,16,0)),0,VLOOKUP($P206,[1]BN2_1!$A:$AC,16,0))</f>
        <v>1.28925</v>
      </c>
      <c r="I206" s="35">
        <f>IF(ISERROR(VLOOKUP($P206,[1]BN2_1!$A:$AC,17,0)),0,VLOOKUP($P206,[1]BN2_1!$A:$AC,17,0))</f>
        <v>7.3137689999999997</v>
      </c>
      <c r="J206" s="36">
        <f t="shared" si="16"/>
        <v>84.214411551348917</v>
      </c>
      <c r="K206" s="23">
        <f t="shared" si="17"/>
        <v>243297.3707</v>
      </c>
      <c r="L206" s="24">
        <f>IF(ISERROR(VLOOKUP($P206,[1]BN2_1!$A:$U,21,0)),0,VLOOKUP($P206,[1]BN2_1!$A:$U,21,0))</f>
        <v>243297.3707</v>
      </c>
      <c r="M206" s="24">
        <f t="shared" si="18"/>
        <v>7.1131553900000002</v>
      </c>
      <c r="N206" s="27">
        <f t="shared" si="18"/>
        <v>155341.63158971001</v>
      </c>
      <c r="O206" s="29">
        <f t="shared" si="19"/>
        <v>63.848462949998506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มหาวิทยาลัยสุโขทัยธรรมาธิราช</v>
      </c>
      <c r="C207" s="23">
        <f>IF(ISERROR(VLOOKUP($P207,[1]BN2_1!$A:$AC,3,0)),0,VLOOKUP($P207,[1]BN2_1!$A:$AC,3,0))</f>
        <v>718.75498613000002</v>
      </c>
      <c r="D207" s="24">
        <f>IF(ISERROR(VLOOKUP($P207,[1]BN2_1!$A:$AC,7,0)),0,VLOOKUP($P207,[1]BN2_1!$A:$AC,7,0))</f>
        <v>0</v>
      </c>
      <c r="E207" s="25">
        <f>IF(ISERROR(VLOOKUP($P207,[1]BN2_1!$A:$AC,8,0)),0,VLOOKUP($P207,[1]BN2_1!$A:$AC,8,0))</f>
        <v>499.56082300000003</v>
      </c>
      <c r="F207" s="26">
        <f t="shared" si="15"/>
        <v>69.503632342057287</v>
      </c>
      <c r="G207" s="33">
        <f>IF(ISERROR(VLOOKUP($P207,[1]BN2_1!$A:$AC,12,0)),0,VLOOKUP($P207,[1]BN2_1!$A:$AC,12,0))</f>
        <v>94.84451387</v>
      </c>
      <c r="H207" s="34">
        <f>IF(ISERROR(VLOOKUP($P207,[1]BN2_1!$A:$AC,16,0)),0,VLOOKUP($P207,[1]BN2_1!$A:$AC,16,0))</f>
        <v>17.553000000000001</v>
      </c>
      <c r="I207" s="35">
        <f>IF(ISERROR(VLOOKUP($P207,[1]BN2_1!$A:$AC,17,0)),0,VLOOKUP($P207,[1]BN2_1!$A:$AC,17,0))</f>
        <v>25.149667869999998</v>
      </c>
      <c r="J207" s="36">
        <f t="shared" si="16"/>
        <v>26.516734435975657</v>
      </c>
      <c r="K207" s="23">
        <f t="shared" si="17"/>
        <v>813.59950000000003</v>
      </c>
      <c r="L207" s="24">
        <f>IF(ISERROR(VLOOKUP($P207,[1]BN2_1!$A:$U,21,0)),0,VLOOKUP($P207,[1]BN2_1!$A:$U,21,0))</f>
        <v>813.59950000000003</v>
      </c>
      <c r="M207" s="24">
        <f t="shared" si="18"/>
        <v>17.553000000000001</v>
      </c>
      <c r="N207" s="27">
        <f t="shared" si="18"/>
        <v>524.71049087000006</v>
      </c>
      <c r="O207" s="29">
        <f t="shared" si="19"/>
        <v>64.492479514798134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กรมส่งเสริมสหกรณ์</v>
      </c>
      <c r="C208" s="23">
        <f>IF(ISERROR(VLOOKUP($P208,[1]BN2_1!$A:$AC,3,0)),0,VLOOKUP($P208,[1]BN2_1!$A:$AC,3,0))</f>
        <v>2736.4324000000001</v>
      </c>
      <c r="D208" s="24">
        <f>IF(ISERROR(VLOOKUP($P208,[1]BN2_1!$A:$AC,7,0)),0,VLOOKUP($P208,[1]BN2_1!$A:$AC,7,0))</f>
        <v>31.407688530000001</v>
      </c>
      <c r="E208" s="25">
        <f>IF(ISERROR(VLOOKUP($P208,[1]BN2_1!$A:$AC,8,0)),0,VLOOKUP($P208,[1]BN2_1!$A:$AC,8,0))</f>
        <v>1776.77300274</v>
      </c>
      <c r="F208" s="26">
        <f t="shared" si="15"/>
        <v>64.93027208492343</v>
      </c>
      <c r="G208" s="33">
        <f>IF(ISERROR(VLOOKUP($P208,[1]BN2_1!$A:$AC,12,0)),0,VLOOKUP($P208,[1]BN2_1!$A:$AC,12,0))</f>
        <v>180.91370000000001</v>
      </c>
      <c r="H208" s="34">
        <f>IF(ISERROR(VLOOKUP($P208,[1]BN2_1!$A:$AC,16,0)),0,VLOOKUP($P208,[1]BN2_1!$A:$AC,16,0))</f>
        <v>2.5788000000000002</v>
      </c>
      <c r="I208" s="35">
        <f>IF(ISERROR(VLOOKUP($P208,[1]BN2_1!$A:$AC,17,0)),0,VLOOKUP($P208,[1]BN2_1!$A:$AC,17,0))</f>
        <v>119.852636</v>
      </c>
      <c r="J208" s="36">
        <f t="shared" si="16"/>
        <v>66.248512965021447</v>
      </c>
      <c r="K208" s="23">
        <f t="shared" si="17"/>
        <v>2917.3461000000002</v>
      </c>
      <c r="L208" s="24">
        <f>IF(ISERROR(VLOOKUP($P208,[1]BN2_1!$A:$U,21,0)),0,VLOOKUP($P208,[1]BN2_1!$A:$U,21,0))</f>
        <v>2917.3461000000002</v>
      </c>
      <c r="M208" s="24">
        <f t="shared" si="18"/>
        <v>33.986488530000003</v>
      </c>
      <c r="N208" s="27">
        <f t="shared" si="18"/>
        <v>1896.6256387400001</v>
      </c>
      <c r="O208" s="29">
        <f t="shared" si="19"/>
        <v>65.01202029954554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กรมสวัสดิการและคุ้มครองแรงงาน</v>
      </c>
      <c r="C209" s="23">
        <f>IF(ISERROR(VLOOKUP($P209,[1]BN2_1!$A:$AC,3,0)),0,VLOOKUP($P209,[1]BN2_1!$A:$AC,3,0))</f>
        <v>1018.6763</v>
      </c>
      <c r="D209" s="24">
        <f>IF(ISERROR(VLOOKUP($P209,[1]BN2_1!$A:$AC,7,0)),0,VLOOKUP($P209,[1]BN2_1!$A:$AC,7,0))</f>
        <v>3.86291457</v>
      </c>
      <c r="E209" s="25">
        <f>IF(ISERROR(VLOOKUP($P209,[1]BN2_1!$A:$AC,8,0)),0,VLOOKUP($P209,[1]BN2_1!$A:$AC,8,0))</f>
        <v>673.29070405000004</v>
      </c>
      <c r="F209" s="26">
        <f t="shared" si="15"/>
        <v>66.094666583486827</v>
      </c>
      <c r="G209" s="33">
        <f>IF(ISERROR(VLOOKUP($P209,[1]BN2_1!$A:$AC,12,0)),0,VLOOKUP($P209,[1]BN2_1!$A:$AC,12,0))</f>
        <v>39.474499999999999</v>
      </c>
      <c r="H209" s="34">
        <f>IF(ISERROR(VLOOKUP($P209,[1]BN2_1!$A:$AC,16,0)),0,VLOOKUP($P209,[1]BN2_1!$A:$AC,16,0))</f>
        <v>19.732730400000001</v>
      </c>
      <c r="I209" s="35">
        <f>IF(ISERROR(VLOOKUP($P209,[1]BN2_1!$A:$AC,17,0)),0,VLOOKUP($P209,[1]BN2_1!$A:$AC,17,0))</f>
        <v>19.7286568</v>
      </c>
      <c r="J209" s="36">
        <f t="shared" si="16"/>
        <v>49.978231009892461</v>
      </c>
      <c r="K209" s="23">
        <f t="shared" si="17"/>
        <v>1058.1507999999999</v>
      </c>
      <c r="L209" s="24">
        <f>IF(ISERROR(VLOOKUP($P209,[1]BN2_1!$A:$U,21,0)),0,VLOOKUP($P209,[1]BN2_1!$A:$U,21,0))</f>
        <v>1058.1507999999999</v>
      </c>
      <c r="M209" s="24">
        <f t="shared" si="18"/>
        <v>23.595644970000002</v>
      </c>
      <c r="N209" s="27">
        <f t="shared" si="18"/>
        <v>693.01936085</v>
      </c>
      <c r="O209" s="29">
        <f t="shared" si="19"/>
        <v>65.493440145771288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สำนักงานปลัดกระทรวงการต่างประเทศ</v>
      </c>
      <c r="C210" s="23">
        <f>IF(ISERROR(VLOOKUP($P210,[1]BN2_1!$A:$AC,3,0)),0,VLOOKUP($P210,[1]BN2_1!$A:$AC,3,0))</f>
        <v>7756.4097000000002</v>
      </c>
      <c r="D210" s="24">
        <f>IF(ISERROR(VLOOKUP($P210,[1]BN2_1!$A:$AC,7,0)),0,VLOOKUP($P210,[1]BN2_1!$A:$AC,7,0))</f>
        <v>89.784747719999999</v>
      </c>
      <c r="E210" s="25">
        <f>IF(ISERROR(VLOOKUP($P210,[1]BN2_1!$A:$AC,8,0)),0,VLOOKUP($P210,[1]BN2_1!$A:$AC,8,0))</f>
        <v>5294.61917326</v>
      </c>
      <c r="F210" s="26">
        <f t="shared" si="15"/>
        <v>68.261210766883551</v>
      </c>
      <c r="G210" s="33">
        <f>IF(ISERROR(VLOOKUP($P210,[1]BN2_1!$A:$AC,12,0)),0,VLOOKUP($P210,[1]BN2_1!$A:$AC,12,0))</f>
        <v>399.9545</v>
      </c>
      <c r="H210" s="34">
        <f>IF(ISERROR(VLOOKUP($P210,[1]BN2_1!$A:$AC,16,0)),0,VLOOKUP($P210,[1]BN2_1!$A:$AC,16,0))</f>
        <v>67.012704189999994</v>
      </c>
      <c r="I210" s="35">
        <f>IF(ISERROR(VLOOKUP($P210,[1]BN2_1!$A:$AC,17,0)),0,VLOOKUP($P210,[1]BN2_1!$A:$AC,17,0))</f>
        <v>66.367424729999996</v>
      </c>
      <c r="J210" s="36">
        <f t="shared" si="16"/>
        <v>16.593743720848245</v>
      </c>
      <c r="K210" s="23">
        <f t="shared" si="17"/>
        <v>8156.3642</v>
      </c>
      <c r="L210" s="24">
        <f>IF(ISERROR(VLOOKUP($P210,[1]BN2_1!$A:$U,21,0)),0,VLOOKUP($P210,[1]BN2_1!$A:$U,21,0))</f>
        <v>8156.3642</v>
      </c>
      <c r="M210" s="24">
        <f t="shared" si="18"/>
        <v>156.79745191000001</v>
      </c>
      <c r="N210" s="27">
        <f t="shared" si="18"/>
        <v>5360.9865979899996</v>
      </c>
      <c r="O210" s="29">
        <f t="shared" si="19"/>
        <v>65.727651028506045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กรมราชทัณฑ์</v>
      </c>
      <c r="C211" s="23">
        <f>IF(ISERROR(VLOOKUP($P211,[1]BN2_1!$A:$AC,3,0)),0,VLOOKUP($P211,[1]BN2_1!$A:$AC,3,0))</f>
        <v>11991.739299999999</v>
      </c>
      <c r="D211" s="24">
        <f>IF(ISERROR(VLOOKUP($P211,[1]BN2_1!$A:$AC,7,0)),0,VLOOKUP($P211,[1]BN2_1!$A:$AC,7,0))</f>
        <v>312.19207161999998</v>
      </c>
      <c r="E211" s="25">
        <f>IF(ISERROR(VLOOKUP($P211,[1]BN2_1!$A:$AC,8,0)),0,VLOOKUP($P211,[1]BN2_1!$A:$AC,8,0))</f>
        <v>9169.4242858300004</v>
      </c>
      <c r="F211" s="26">
        <f t="shared" si="15"/>
        <v>76.464506577707212</v>
      </c>
      <c r="G211" s="33">
        <f>IF(ISERROR(VLOOKUP($P211,[1]BN2_1!$A:$AC,12,0)),0,VLOOKUP($P211,[1]BN2_1!$A:$AC,12,0))</f>
        <v>2203.3164999999999</v>
      </c>
      <c r="H211" s="34">
        <f>IF(ISERROR(VLOOKUP($P211,[1]BN2_1!$A:$AC,16,0)),0,VLOOKUP($P211,[1]BN2_1!$A:$AC,16,0))</f>
        <v>874.12699263000002</v>
      </c>
      <c r="I211" s="35">
        <f>IF(ISERROR(VLOOKUP($P211,[1]BN2_1!$A:$AC,17,0)),0,VLOOKUP($P211,[1]BN2_1!$A:$AC,17,0))</f>
        <v>169.16891899000001</v>
      </c>
      <c r="J211" s="36">
        <f t="shared" si="16"/>
        <v>7.6779218505375875</v>
      </c>
      <c r="K211" s="23">
        <f t="shared" si="17"/>
        <v>14195.055799999998</v>
      </c>
      <c r="L211" s="24">
        <f>IF(ISERROR(VLOOKUP($P211,[1]BN2_1!$A:$U,21,0)),0,VLOOKUP($P211,[1]BN2_1!$A:$U,21,0))</f>
        <v>14195.0558</v>
      </c>
      <c r="M211" s="24">
        <f t="shared" si="18"/>
        <v>1186.3190642499999</v>
      </c>
      <c r="N211" s="27">
        <f t="shared" si="18"/>
        <v>9338.5932048200011</v>
      </c>
      <c r="O211" s="29">
        <f t="shared" si="19"/>
        <v>65.787647025804603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มหาวิทยาลัยราชภัฏสวนสุนันทา</v>
      </c>
      <c r="C212" s="23">
        <f>IF(ISERROR(VLOOKUP($P212,[1]BN2_1!$A:$AC,3,0)),0,VLOOKUP($P212,[1]BN2_1!$A:$AC,3,0))</f>
        <v>569.60599999999999</v>
      </c>
      <c r="D212" s="24">
        <f>IF(ISERROR(VLOOKUP($P212,[1]BN2_1!$A:$AC,7,0)),0,VLOOKUP($P212,[1]BN2_1!$A:$AC,7,0))</f>
        <v>0.53273802000000003</v>
      </c>
      <c r="E212" s="25">
        <f>IF(ISERROR(VLOOKUP($P212,[1]BN2_1!$A:$AC,8,0)),0,VLOOKUP($P212,[1]BN2_1!$A:$AC,8,0))</f>
        <v>371.80191581999998</v>
      </c>
      <c r="F212" s="26">
        <f t="shared" si="15"/>
        <v>65.273525177052207</v>
      </c>
      <c r="G212" s="33">
        <f>IF(ISERROR(VLOOKUP($P212,[1]BN2_1!$A:$AC,12,0)),0,VLOOKUP($P212,[1]BN2_1!$A:$AC,12,0))</f>
        <v>176.93090000000001</v>
      </c>
      <c r="H212" s="34">
        <f>IF(ISERROR(VLOOKUP($P212,[1]BN2_1!$A:$AC,16,0)),0,VLOOKUP($P212,[1]BN2_1!$A:$AC,16,0))</f>
        <v>46.228949999999998</v>
      </c>
      <c r="I212" s="35">
        <f>IF(ISERROR(VLOOKUP($P212,[1]BN2_1!$A:$AC,17,0)),0,VLOOKUP($P212,[1]BN2_1!$A:$AC,17,0))</f>
        <v>128.27821402000001</v>
      </c>
      <c r="J212" s="36">
        <f t="shared" si="16"/>
        <v>72.501871645936362</v>
      </c>
      <c r="K212" s="23">
        <f t="shared" si="17"/>
        <v>746.53690000000006</v>
      </c>
      <c r="L212" s="24">
        <f>IF(ISERROR(VLOOKUP($P212,[1]BN2_1!$A:$U,21,0)),0,VLOOKUP($P212,[1]BN2_1!$A:$U,21,0))</f>
        <v>746.53689999999995</v>
      </c>
      <c r="M212" s="24">
        <f t="shared" si="18"/>
        <v>46.761688019999994</v>
      </c>
      <c r="N212" s="27">
        <f t="shared" si="18"/>
        <v>500.08012983999998</v>
      </c>
      <c r="O212" s="29">
        <f t="shared" si="19"/>
        <v>66.986659311816993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สำนักงานศาลปกครอง</v>
      </c>
      <c r="C213" s="23">
        <f>IF(ISERROR(VLOOKUP($P213,[1]BN2_1!$A:$AC,3,0)),0,VLOOKUP($P213,[1]BN2_1!$A:$AC,3,0))</f>
        <v>2275.3143</v>
      </c>
      <c r="D213" s="24">
        <f>IF(ISERROR(VLOOKUP($P213,[1]BN2_1!$A:$AC,7,0)),0,VLOOKUP($P213,[1]BN2_1!$A:$AC,7,0))</f>
        <v>0</v>
      </c>
      <c r="E213" s="25">
        <f>IF(ISERROR(VLOOKUP($P213,[1]BN2_1!$A:$AC,8,0)),0,VLOOKUP($P213,[1]BN2_1!$A:$AC,8,0))</f>
        <v>1547.6339</v>
      </c>
      <c r="F213" s="26">
        <f t="shared" si="15"/>
        <v>68.018466723476394</v>
      </c>
      <c r="G213" s="33">
        <f>IF(ISERROR(VLOOKUP($P213,[1]BN2_1!$A:$AC,12,0)),0,VLOOKUP($P213,[1]BN2_1!$A:$AC,12,0))</f>
        <v>195.9708</v>
      </c>
      <c r="H213" s="34">
        <f>IF(ISERROR(VLOOKUP($P213,[1]BN2_1!$A:$AC,16,0)),0,VLOOKUP($P213,[1]BN2_1!$A:$AC,16,0))</f>
        <v>0</v>
      </c>
      <c r="I213" s="35">
        <f>IF(ISERROR(VLOOKUP($P213,[1]BN2_1!$A:$AC,17,0)),0,VLOOKUP($P213,[1]BN2_1!$A:$AC,17,0))</f>
        <v>170.03729999999999</v>
      </c>
      <c r="J213" s="36">
        <f t="shared" si="16"/>
        <v>86.766650950039491</v>
      </c>
      <c r="K213" s="23">
        <f t="shared" si="17"/>
        <v>2471.2851000000001</v>
      </c>
      <c r="L213" s="24">
        <f>IF(ISERROR(VLOOKUP($P213,[1]BN2_1!$A:$U,21,0)),0,VLOOKUP($P213,[1]BN2_1!$A:$U,21,0))</f>
        <v>2471.2851000000001</v>
      </c>
      <c r="M213" s="24">
        <f t="shared" si="18"/>
        <v>0</v>
      </c>
      <c r="N213" s="27">
        <f t="shared" si="18"/>
        <v>1717.6712</v>
      </c>
      <c r="O213" s="29">
        <f t="shared" si="19"/>
        <v>69.505181737226522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มหาวิทยาลัยอุบลราชธานี</v>
      </c>
      <c r="C214" s="23">
        <f>IF(ISERROR(VLOOKUP($P214,[1]BN2_1!$A:$AC,3,0)),0,VLOOKUP($P214,[1]BN2_1!$A:$AC,3,0))</f>
        <v>615.56502699999999</v>
      </c>
      <c r="D214" s="24">
        <f>IF(ISERROR(VLOOKUP($P214,[1]BN2_1!$A:$AC,7,0)),0,VLOOKUP($P214,[1]BN2_1!$A:$AC,7,0))</f>
        <v>0.3501958</v>
      </c>
      <c r="E214" s="25">
        <f>IF(ISERROR(VLOOKUP($P214,[1]BN2_1!$A:$AC,8,0)),0,VLOOKUP($P214,[1]BN2_1!$A:$AC,8,0))</f>
        <v>435.34966278000002</v>
      </c>
      <c r="F214" s="26">
        <f t="shared" si="15"/>
        <v>70.723586247533859</v>
      </c>
      <c r="G214" s="33">
        <f>IF(ISERROR(VLOOKUP($P214,[1]BN2_1!$A:$AC,12,0)),0,VLOOKUP($P214,[1]BN2_1!$A:$AC,12,0))</f>
        <v>174.067173</v>
      </c>
      <c r="H214" s="34">
        <f>IF(ISERROR(VLOOKUP($P214,[1]BN2_1!$A:$AC,16,0)),0,VLOOKUP($P214,[1]BN2_1!$A:$AC,16,0))</f>
        <v>56.931466929999999</v>
      </c>
      <c r="I214" s="35">
        <f>IF(ISERROR(VLOOKUP($P214,[1]BN2_1!$A:$AC,17,0)),0,VLOOKUP($P214,[1]BN2_1!$A:$AC,17,0))</f>
        <v>114.642449</v>
      </c>
      <c r="J214" s="36">
        <f t="shared" si="16"/>
        <v>65.861039174801789</v>
      </c>
      <c r="K214" s="23">
        <f t="shared" si="17"/>
        <v>789.63220000000001</v>
      </c>
      <c r="L214" s="24">
        <f>IF(ISERROR(VLOOKUP($P214,[1]BN2_1!$A:$U,21,0)),0,VLOOKUP($P214,[1]BN2_1!$A:$U,21,0))</f>
        <v>789.63220000000001</v>
      </c>
      <c r="M214" s="24">
        <f t="shared" si="18"/>
        <v>57.281662730000001</v>
      </c>
      <c r="N214" s="27">
        <f t="shared" si="18"/>
        <v>549.99211177999996</v>
      </c>
      <c r="O214" s="29">
        <f t="shared" si="19"/>
        <v>69.651682363003928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สำนักงานศาลรัฐธรรมนูญ</v>
      </c>
      <c r="C215" s="23">
        <f>IF(ISERROR(VLOOKUP($P215,[1]BN2_1!$A:$AC,3,0)),0,VLOOKUP($P215,[1]BN2_1!$A:$AC,3,0))</f>
        <v>286.73450000000003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189.00280000000001</v>
      </c>
      <c r="F215" s="26">
        <f t="shared" si="15"/>
        <v>65.915611829061376</v>
      </c>
      <c r="G215" s="33">
        <f>IF(ISERROR(VLOOKUP($P215,[1]BN2_1!$A:$AC,12,0)),0,VLOOKUP($P215,[1]BN2_1!$A:$AC,12,0))</f>
        <v>110.703</v>
      </c>
      <c r="H215" s="34">
        <f>IF(ISERROR(VLOOKUP($P215,[1]BN2_1!$A:$AC,16,0)),0,VLOOKUP($P215,[1]BN2_1!$A:$AC,16,0))</f>
        <v>0</v>
      </c>
      <c r="I215" s="35">
        <f>IF(ISERROR(VLOOKUP($P215,[1]BN2_1!$A:$AC,17,0)),0,VLOOKUP($P215,[1]BN2_1!$A:$AC,17,0))</f>
        <v>88.069199999999995</v>
      </c>
      <c r="J215" s="36">
        <f t="shared" si="16"/>
        <v>79.554483618330124</v>
      </c>
      <c r="K215" s="23">
        <f t="shared" si="17"/>
        <v>397.4375</v>
      </c>
      <c r="L215" s="24">
        <f>IF(ISERROR(VLOOKUP($P215,[1]BN2_1!$A:$U,21,0)),0,VLOOKUP($P215,[1]BN2_1!$A:$U,21,0))</f>
        <v>397.4375</v>
      </c>
      <c r="M215" s="24">
        <f t="shared" si="18"/>
        <v>0</v>
      </c>
      <c r="N215" s="27">
        <f t="shared" si="18"/>
        <v>277.072</v>
      </c>
      <c r="O215" s="29">
        <f t="shared" si="19"/>
        <v>69.714609215285435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สำนักงานคณะกรรมการการเลือกตั้ง</v>
      </c>
      <c r="C216" s="23">
        <f>IF(ISERROR(VLOOKUP($P216,[1]BN2_1!$A:$AC,3,0)),0,VLOOKUP($P216,[1]BN2_1!$A:$AC,3,0))</f>
        <v>1641.1396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1230.8548000000001</v>
      </c>
      <c r="F216" s="26">
        <f t="shared" si="15"/>
        <v>75.00000609332686</v>
      </c>
      <c r="G216" s="33">
        <f>IF(ISERROR(VLOOKUP($P216,[1]BN2_1!$A:$AC,12,0)),0,VLOOKUP($P216,[1]BN2_1!$A:$AC,12,0))</f>
        <v>124.8867</v>
      </c>
      <c r="H216" s="34">
        <f>IF(ISERROR(VLOOKUP($P216,[1]BN2_1!$A:$AC,16,0)),0,VLOOKUP($P216,[1]BN2_1!$A:$AC,16,0))</f>
        <v>0</v>
      </c>
      <c r="I216" s="35">
        <f>IF(ISERROR(VLOOKUP($P216,[1]BN2_1!$A:$AC,17,0)),0,VLOOKUP($P216,[1]BN2_1!$A:$AC,17,0))</f>
        <v>23.5184</v>
      </c>
      <c r="J216" s="36">
        <f t="shared" si="16"/>
        <v>18.83178913367076</v>
      </c>
      <c r="K216" s="23">
        <f t="shared" si="17"/>
        <v>1766.0263</v>
      </c>
      <c r="L216" s="24">
        <f>IF(ISERROR(VLOOKUP($P216,[1]BN2_1!$A:$U,21,0)),0,VLOOKUP($P216,[1]BN2_1!$A:$U,21,0))</f>
        <v>1766.0263</v>
      </c>
      <c r="M216" s="24">
        <f t="shared" si="18"/>
        <v>0</v>
      </c>
      <c r="N216" s="27">
        <f t="shared" si="18"/>
        <v>1254.3732</v>
      </c>
      <c r="O216" s="29">
        <f t="shared" si="19"/>
        <v>71.028002244360692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สำนักงานนวัตกรรมแห่งชาติ (องค์การมหาชน)</v>
      </c>
      <c r="C217" s="23">
        <f>IF(ISERROR(VLOOKUP($P217,[1]BN2_1!$A:$AC,3,0)),0,VLOOKUP($P217,[1]BN2_1!$A:$AC,3,0))</f>
        <v>308.84750000000003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220.610175</v>
      </c>
      <c r="F217" s="26">
        <f t="shared" si="15"/>
        <v>71.430131375517036</v>
      </c>
      <c r="G217" s="33">
        <f>IF(ISERROR(VLOOKUP($P217,[1]BN2_1!$A:$AC,12,0)),0,VLOOKUP($P217,[1]BN2_1!$A:$AC,12,0))</f>
        <v>0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0</v>
      </c>
      <c r="J217" s="36">
        <f t="shared" si="16"/>
        <v>0</v>
      </c>
      <c r="K217" s="23">
        <f t="shared" si="17"/>
        <v>308.84750000000003</v>
      </c>
      <c r="L217" s="24">
        <f>IF(ISERROR(VLOOKUP($P217,[1]BN2_1!$A:$U,21,0)),0,VLOOKUP($P217,[1]BN2_1!$A:$U,21,0))</f>
        <v>308.84750000000003</v>
      </c>
      <c r="M217" s="24">
        <f t="shared" si="18"/>
        <v>0</v>
      </c>
      <c r="N217" s="27">
        <f t="shared" si="18"/>
        <v>220.610175</v>
      </c>
      <c r="O217" s="29">
        <f t="shared" si="19"/>
        <v>71.430131375517036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องค์การบริหารการพัฒนาพื้นที่พิเศษ (อพท)</v>
      </c>
      <c r="C218" s="23">
        <f>IF(ISERROR(VLOOKUP($P218,[1]BN2_1!$A:$AC,3,0)),0,VLOOKUP($P218,[1]BN2_1!$A:$AC,3,0))</f>
        <v>399.38330000000002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309.71030000000002</v>
      </c>
      <c r="F218" s="26">
        <f t="shared" si="15"/>
        <v>77.547133292754097</v>
      </c>
      <c r="G218" s="33">
        <f>IF(ISERROR(VLOOKUP($P218,[1]BN2_1!$A:$AC,12,0)),0,VLOOKUP($P218,[1]BN2_1!$A:$AC,12,0))</f>
        <v>41.015700000000002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6.1493000000000002</v>
      </c>
      <c r="J218" s="36">
        <f t="shared" si="16"/>
        <v>14.992551632667489</v>
      </c>
      <c r="K218" s="23">
        <f t="shared" si="17"/>
        <v>440.399</v>
      </c>
      <c r="L218" s="24">
        <f>IF(ISERROR(VLOOKUP($P218,[1]BN2_1!$A:$U,21,0)),0,VLOOKUP($P218,[1]BN2_1!$A:$U,21,0))</f>
        <v>440.399</v>
      </c>
      <c r="M218" s="24">
        <f t="shared" si="18"/>
        <v>0</v>
      </c>
      <c r="N218" s="27">
        <f t="shared" si="18"/>
        <v>315.8596</v>
      </c>
      <c r="O218" s="29">
        <f t="shared" si="19"/>
        <v>71.721234607708013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สถาบันบริหารจัดการธนาคารที่ดิน (องค์การมหาชน)</v>
      </c>
      <c r="C219" s="23">
        <f>IF(ISERROR(VLOOKUP($P219,[1]BN2_1!$A:$AC,3,0)),0,VLOOKUP($P219,[1]BN2_1!$A:$AC,3,0))</f>
        <v>31.375399999999999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22.6663</v>
      </c>
      <c r="F219" s="26">
        <f t="shared" si="15"/>
        <v>72.24226623405599</v>
      </c>
      <c r="G219" s="33">
        <f>IF(ISERROR(VLOOKUP($P219,[1]BN2_1!$A:$AC,12,0)),0,VLOOKUP($P219,[1]BN2_1!$A:$AC,12,0))</f>
        <v>0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0</v>
      </c>
      <c r="J219" s="36">
        <f t="shared" si="16"/>
        <v>0</v>
      </c>
      <c r="K219" s="23">
        <f t="shared" si="17"/>
        <v>31.375399999999999</v>
      </c>
      <c r="L219" s="24">
        <f>IF(ISERROR(VLOOKUP($P219,[1]BN2_1!$A:$U,21,0)),0,VLOOKUP($P219,[1]BN2_1!$A:$U,21,0))</f>
        <v>31.375399999999999</v>
      </c>
      <c r="M219" s="24">
        <f t="shared" si="18"/>
        <v>0</v>
      </c>
      <c r="N219" s="27">
        <f t="shared" si="18"/>
        <v>22.6663</v>
      </c>
      <c r="O219" s="29">
        <f t="shared" si="19"/>
        <v>72.24226623405599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สถาบันเพื่อการยุติธรรมแห่งประเทศไทย(องค์การมหาชน)</v>
      </c>
      <c r="C220" s="23">
        <f>IF(ISERROR(VLOOKUP($P220,[1]BN2_1!$A:$AC,3,0)),0,VLOOKUP($P220,[1]BN2_1!$A:$AC,3,0))</f>
        <v>185.7723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137.19300000000001</v>
      </c>
      <c r="F220" s="26">
        <f t="shared" si="15"/>
        <v>73.850084215999914</v>
      </c>
      <c r="G220" s="33">
        <f>IF(ISERROR(VLOOKUP($P220,[1]BN2_1!$A:$AC,12,0)),0,VLOOKUP($P220,[1]BN2_1!$A:$AC,12,0))</f>
        <v>251.10400000000001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181.10400000000001</v>
      </c>
      <c r="J220" s="36">
        <f t="shared" si="16"/>
        <v>72.123104371097241</v>
      </c>
      <c r="K220" s="23">
        <f t="shared" si="17"/>
        <v>436.87630000000001</v>
      </c>
      <c r="L220" s="24">
        <f>IF(ISERROR(VLOOKUP($P220,[1]BN2_1!$A:$U,21,0)),0,VLOOKUP($P220,[1]BN2_1!$A:$U,21,0))</f>
        <v>436.87630000000001</v>
      </c>
      <c r="M220" s="24">
        <f t="shared" si="18"/>
        <v>0</v>
      </c>
      <c r="N220" s="27">
        <f t="shared" si="18"/>
        <v>318.29700000000003</v>
      </c>
      <c r="O220" s="29">
        <f t="shared" si="19"/>
        <v>72.857465602963586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สำนักงานการตรวจเงินแผ่นดิน</v>
      </c>
      <c r="C221" s="23">
        <f>IF(ISERROR(VLOOKUP($P221,[1]BN2_1!$A:$AC,3,0)),0,VLOOKUP($P221,[1]BN2_1!$A:$AC,3,0))</f>
        <v>2112.0129000000002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1584.0096000000001</v>
      </c>
      <c r="F221" s="26">
        <f t="shared" si="15"/>
        <v>74.999996448885327</v>
      </c>
      <c r="G221" s="33">
        <f>IF(ISERROR(VLOOKUP($P221,[1]BN2_1!$A:$AC,12,0)),0,VLOOKUP($P221,[1]BN2_1!$A:$AC,12,0))</f>
        <v>398.44080000000002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259.53309999999999</v>
      </c>
      <c r="J221" s="36">
        <f t="shared" si="16"/>
        <v>65.137179726574175</v>
      </c>
      <c r="K221" s="23">
        <f t="shared" si="17"/>
        <v>2510.4537</v>
      </c>
      <c r="L221" s="24">
        <f>IF(ISERROR(VLOOKUP($P221,[1]BN2_1!$A:$U,21,0)),0,VLOOKUP($P221,[1]BN2_1!$A:$U,21,0))</f>
        <v>2510.4537</v>
      </c>
      <c r="M221" s="24">
        <f t="shared" si="18"/>
        <v>0</v>
      </c>
      <c r="N221" s="27">
        <f t="shared" si="18"/>
        <v>1843.5427</v>
      </c>
      <c r="O221" s="29">
        <f t="shared" si="19"/>
        <v>73.434642511032962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22" s="23">
        <f>IF(ISERROR(VLOOKUP($P222,[1]BN2_1!$A:$AC,3,0)),0,VLOOKUP($P222,[1]BN2_1!$A:$AC,3,0))</f>
        <v>125.68129999999999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93.071600000000004</v>
      </c>
      <c r="F222" s="26">
        <f t="shared" si="15"/>
        <v>74.053657942748856</v>
      </c>
      <c r="G222" s="33">
        <f>IF(ISERROR(VLOOKUP($P222,[1]BN2_1!$A:$AC,12,0)),0,VLOOKUP($P222,[1]BN2_1!$A:$AC,12,0))</f>
        <v>0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0</v>
      </c>
      <c r="J222" s="36">
        <f t="shared" si="16"/>
        <v>0</v>
      </c>
      <c r="K222" s="23">
        <f t="shared" si="17"/>
        <v>125.68129999999999</v>
      </c>
      <c r="L222" s="24">
        <f>IF(ISERROR(VLOOKUP($P222,[1]BN2_1!$A:$U,21,0)),0,VLOOKUP($P222,[1]BN2_1!$A:$U,21,0))</f>
        <v>125.68129999999999</v>
      </c>
      <c r="M222" s="24">
        <f t="shared" si="18"/>
        <v>0</v>
      </c>
      <c r="N222" s="27">
        <f t="shared" si="18"/>
        <v>93.071600000000004</v>
      </c>
      <c r="O222" s="29">
        <f t="shared" si="19"/>
        <v>74.053657942748856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สำนักงานอัยการสูงสุด</v>
      </c>
      <c r="C223" s="23">
        <f>IF(ISERROR(VLOOKUP($P223,[1]BN2_1!$A:$AC,3,0)),0,VLOOKUP($P223,[1]BN2_1!$A:$AC,3,0))</f>
        <v>9233.3446000000004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6930.7470000000003</v>
      </c>
      <c r="F223" s="26">
        <f t="shared" si="15"/>
        <v>75.062150285174027</v>
      </c>
      <c r="G223" s="33">
        <f>IF(ISERROR(VLOOKUP($P223,[1]BN2_1!$A:$AC,12,0)),0,VLOOKUP($P223,[1]BN2_1!$A:$AC,12,0))</f>
        <v>1356.4332999999999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918.11289999999997</v>
      </c>
      <c r="J223" s="36">
        <f t="shared" si="16"/>
        <v>67.685812490743189</v>
      </c>
      <c r="K223" s="23">
        <f t="shared" si="17"/>
        <v>10589.777900000001</v>
      </c>
      <c r="L223" s="24">
        <f>IF(ISERROR(VLOOKUP($P223,[1]BN2_1!$A:$U,21,0)),0,VLOOKUP($P223,[1]BN2_1!$A:$U,21,0))</f>
        <v>10589.777899999999</v>
      </c>
      <c r="M223" s="24">
        <f t="shared" si="18"/>
        <v>0</v>
      </c>
      <c r="N223" s="27">
        <f t="shared" si="18"/>
        <v>7848.8599000000004</v>
      </c>
      <c r="O223" s="29">
        <f t="shared" si="19"/>
        <v>74.117323083801395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สถาบันเทคโนโลยีจิตรลดา</v>
      </c>
      <c r="C224" s="23">
        <f>IF(ISERROR(VLOOKUP($P224,[1]BN2_1!$A:$AC,3,0)),0,VLOOKUP($P224,[1]BN2_1!$A:$AC,3,0))</f>
        <v>209.8871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157.41409999999999</v>
      </c>
      <c r="F224" s="26">
        <f t="shared" si="15"/>
        <v>74.999416352886854</v>
      </c>
      <c r="G224" s="33">
        <f>IF(ISERROR(VLOOKUP($P224,[1]BN2_1!$A:$AC,12,0)),0,VLOOKUP($P224,[1]BN2_1!$A:$AC,12,0))</f>
        <v>94.095399999999998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68.077100000000002</v>
      </c>
      <c r="J224" s="36">
        <f t="shared" si="16"/>
        <v>72.349020249661521</v>
      </c>
      <c r="K224" s="23">
        <f t="shared" si="17"/>
        <v>303.98250000000002</v>
      </c>
      <c r="L224" s="24">
        <f>IF(ISERROR(VLOOKUP($P224,[1]BN2_1!$A:$U,21,0)),0,VLOOKUP($P224,[1]BN2_1!$A:$U,21,0))</f>
        <v>303.98250000000002</v>
      </c>
      <c r="M224" s="24">
        <f t="shared" si="18"/>
        <v>0</v>
      </c>
      <c r="N224" s="27">
        <f t="shared" si="18"/>
        <v>225.49119999999999</v>
      </c>
      <c r="O224" s="29">
        <f t="shared" si="19"/>
        <v>74.179007015206466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สำนักงานส่งเสริมการจัดประชุมและนิทรรศการ (องค์การมหาชน)</v>
      </c>
      <c r="C225" s="23">
        <f>IF(ISERROR(VLOOKUP($P225,[1]BN2_1!$A:$AC,3,0)),0,VLOOKUP($P225,[1]BN2_1!$A:$AC,3,0))</f>
        <v>786.5566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584.60640000000001</v>
      </c>
      <c r="F225" s="26">
        <f t="shared" si="15"/>
        <v>74.324772050733543</v>
      </c>
      <c r="G225" s="33">
        <f>IF(ISERROR(VLOOKUP($P225,[1]BN2_1!$A:$AC,12,0)),0,VLOOKUP($P225,[1]BN2_1!$A:$AC,12,0))</f>
        <v>0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0</v>
      </c>
      <c r="J225" s="36">
        <f t="shared" si="16"/>
        <v>0</v>
      </c>
      <c r="K225" s="23">
        <f t="shared" si="17"/>
        <v>786.5566</v>
      </c>
      <c r="L225" s="24">
        <f>IF(ISERROR(VLOOKUP($P225,[1]BN2_1!$A:$U,21,0)),0,VLOOKUP($P225,[1]BN2_1!$A:$U,21,0))</f>
        <v>786.5566</v>
      </c>
      <c r="M225" s="24">
        <f t="shared" si="18"/>
        <v>0</v>
      </c>
      <c r="N225" s="27">
        <f t="shared" si="18"/>
        <v>584.60640000000001</v>
      </c>
      <c r="O225" s="29">
        <f t="shared" si="19"/>
        <v>74.324772050733543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สำนักงานคณะกรรมการสุขภาพแห่งชาติ</v>
      </c>
      <c r="C226" s="23">
        <f>IF(ISERROR(VLOOKUP($P226,[1]BN2_1!$A:$AC,3,0)),0,VLOOKUP($P226,[1]BN2_1!$A:$AC,3,0))</f>
        <v>181.24600000000001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134.80709999999999</v>
      </c>
      <c r="F226" s="26">
        <f t="shared" si="15"/>
        <v>74.377972479392639</v>
      </c>
      <c r="G226" s="33">
        <f>IF(ISERROR(VLOOKUP($P226,[1]BN2_1!$A:$AC,12,0)),0,VLOOKUP($P226,[1]BN2_1!$A:$AC,12,0))</f>
        <v>0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0</v>
      </c>
      <c r="J226" s="36">
        <f t="shared" si="16"/>
        <v>0</v>
      </c>
      <c r="K226" s="23">
        <f t="shared" si="17"/>
        <v>181.24600000000001</v>
      </c>
      <c r="L226" s="24">
        <f>IF(ISERROR(VLOOKUP($P226,[1]BN2_1!$A:$U,21,0)),0,VLOOKUP($P226,[1]BN2_1!$A:$U,21,0))</f>
        <v>181.24600000000001</v>
      </c>
      <c r="M226" s="24">
        <f t="shared" si="18"/>
        <v>0</v>
      </c>
      <c r="N226" s="27">
        <f t="shared" si="18"/>
        <v>134.80709999999999</v>
      </c>
      <c r="O226" s="29">
        <f t="shared" si="19"/>
        <v>74.377972479392639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สำนักงานส่งเสริมเศรษฐกิจดิจิทัล</v>
      </c>
      <c r="C227" s="23">
        <f>IF(ISERROR(VLOOKUP($P227,[1]BN2_1!$A:$AC,3,0)),0,VLOOKUP($P227,[1]BN2_1!$A:$AC,3,0))</f>
        <v>994.79010000000005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754.7251</v>
      </c>
      <c r="F227" s="26">
        <f t="shared" si="15"/>
        <v>75.867773513226552</v>
      </c>
      <c r="G227" s="33">
        <f>IF(ISERROR(VLOOKUP($P227,[1]BN2_1!$A:$AC,12,0)),0,VLOOKUP($P227,[1]BN2_1!$A:$AC,12,0))</f>
        <v>81.073700000000002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46.115299999999998</v>
      </c>
      <c r="J227" s="36">
        <f t="shared" si="16"/>
        <v>56.880714707728885</v>
      </c>
      <c r="K227" s="23">
        <f t="shared" si="17"/>
        <v>1075.8638000000001</v>
      </c>
      <c r="L227" s="24">
        <f>IF(ISERROR(VLOOKUP($P227,[1]BN2_1!$A:$U,21,0)),0,VLOOKUP($P227,[1]BN2_1!$A:$U,21,0))</f>
        <v>1075.8638000000001</v>
      </c>
      <c r="M227" s="24">
        <f t="shared" si="18"/>
        <v>0</v>
      </c>
      <c r="N227" s="27">
        <f t="shared" si="18"/>
        <v>800.84040000000005</v>
      </c>
      <c r="O227" s="29">
        <f t="shared" si="19"/>
        <v>74.436968694364467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สถาบันบัณฑิตพัฒนบริหารศาสตร์</v>
      </c>
      <c r="C228" s="23">
        <f>IF(ISERROR(VLOOKUP($P228,[1]BN2_1!$A:$AC,3,0)),0,VLOOKUP($P228,[1]BN2_1!$A:$AC,3,0))</f>
        <v>436.35050000000001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307.68557931999999</v>
      </c>
      <c r="F228" s="26">
        <f t="shared" si="15"/>
        <v>70.513401341352875</v>
      </c>
      <c r="G228" s="33">
        <f>IF(ISERROR(VLOOKUP($P228,[1]BN2_1!$A:$AC,12,0)),0,VLOOKUP($P228,[1]BN2_1!$A:$AC,12,0))</f>
        <v>68.754099999999994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68.754099999999994</v>
      </c>
      <c r="J228" s="36">
        <f t="shared" si="16"/>
        <v>100</v>
      </c>
      <c r="K228" s="23">
        <f t="shared" si="17"/>
        <v>505.1046</v>
      </c>
      <c r="L228" s="24">
        <f>IF(ISERROR(VLOOKUP($P228,[1]BN2_1!$A:$U,21,0)),0,VLOOKUP($P228,[1]BN2_1!$A:$U,21,0))</f>
        <v>505.1046</v>
      </c>
      <c r="M228" s="24">
        <f t="shared" si="18"/>
        <v>0</v>
      </c>
      <c r="N228" s="27">
        <f t="shared" si="18"/>
        <v>376.43967931999998</v>
      </c>
      <c r="O228" s="29">
        <f t="shared" si="19"/>
        <v>74.527074059511634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สถาบันทดสอบทางการศึกษาแห่งชาติ (องค์การมหาชน)</v>
      </c>
      <c r="C229" s="23">
        <f>IF(ISERROR(VLOOKUP($P229,[1]BN2_1!$A:$AC,3,0)),0,VLOOKUP($P229,[1]BN2_1!$A:$AC,3,0))</f>
        <v>650.54960000000005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481.06150000000002</v>
      </c>
      <c r="F229" s="26">
        <f t="shared" si="15"/>
        <v>73.94693655948754</v>
      </c>
      <c r="G229" s="33">
        <f>IF(ISERROR(VLOOKUP($P229,[1]BN2_1!$A:$AC,12,0)),0,VLOOKUP($P229,[1]BN2_1!$A:$AC,12,0))</f>
        <v>17.885000000000002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17.885000000000002</v>
      </c>
      <c r="J229" s="36">
        <f t="shared" si="16"/>
        <v>100</v>
      </c>
      <c r="K229" s="23">
        <f t="shared" si="17"/>
        <v>668.43460000000005</v>
      </c>
      <c r="L229" s="24">
        <f>IF(ISERROR(VLOOKUP($P229,[1]BN2_1!$A:$U,21,0)),0,VLOOKUP($P229,[1]BN2_1!$A:$U,21,0))</f>
        <v>668.43460000000005</v>
      </c>
      <c r="M229" s="24">
        <f t="shared" si="18"/>
        <v>0</v>
      </c>
      <c r="N229" s="27">
        <f t="shared" si="18"/>
        <v>498.94650000000001</v>
      </c>
      <c r="O229" s="29">
        <f t="shared" si="19"/>
        <v>74.644026506108446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สำนักงานคณะกรรมการสิทธิมนุษยชนแห่งชาติ</v>
      </c>
      <c r="C230" s="23">
        <f>IF(ISERROR(VLOOKUP($P230,[1]BN2_1!$A:$AC,3,0)),0,VLOOKUP($P230,[1]BN2_1!$A:$AC,3,0))</f>
        <v>201.19550000000001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147.7758</v>
      </c>
      <c r="F230" s="26">
        <f t="shared" si="15"/>
        <v>73.448859442681368</v>
      </c>
      <c r="G230" s="33">
        <f>IF(ISERROR(VLOOKUP($P230,[1]BN2_1!$A:$AC,12,0)),0,VLOOKUP($P230,[1]BN2_1!$A:$AC,12,0))</f>
        <v>10.5342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10.5342</v>
      </c>
      <c r="J230" s="36">
        <f t="shared" si="16"/>
        <v>100</v>
      </c>
      <c r="K230" s="23">
        <f t="shared" si="17"/>
        <v>211.72970000000001</v>
      </c>
      <c r="L230" s="24">
        <f>IF(ISERROR(VLOOKUP($P230,[1]BN2_1!$A:$U,21,0)),0,VLOOKUP($P230,[1]BN2_1!$A:$U,21,0))</f>
        <v>211.72970000000001</v>
      </c>
      <c r="M230" s="24">
        <f t="shared" si="18"/>
        <v>0</v>
      </c>
      <c r="N230" s="27">
        <f t="shared" si="18"/>
        <v>158.31</v>
      </c>
      <c r="O230" s="29">
        <f t="shared" si="19"/>
        <v>74.769859873225158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สำนักงานบริหารและพัฒนาองค์ความรู้ (องค์การมหาชน)</v>
      </c>
      <c r="C231" s="23">
        <f>IF(ISERROR(VLOOKUP($P231,[1]BN2_1!$A:$AC,3,0)),0,VLOOKUP($P231,[1]BN2_1!$A:$AC,3,0))</f>
        <v>264.16090000000003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191.54929999999999</v>
      </c>
      <c r="F231" s="26">
        <f t="shared" si="15"/>
        <v>72.512358944870329</v>
      </c>
      <c r="G231" s="33">
        <f>IF(ISERROR(VLOOKUP($P231,[1]BN2_1!$A:$AC,12,0)),0,VLOOKUP($P231,[1]BN2_1!$A:$AC,12,0))</f>
        <v>24.135999999999999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24.135999999999999</v>
      </c>
      <c r="J231" s="36">
        <f t="shared" si="16"/>
        <v>100</v>
      </c>
      <c r="K231" s="23">
        <f t="shared" si="17"/>
        <v>288.29690000000005</v>
      </c>
      <c r="L231" s="24">
        <f>IF(ISERROR(VLOOKUP($P231,[1]BN2_1!$A:$U,21,0)),0,VLOOKUP($P231,[1]BN2_1!$A:$U,21,0))</f>
        <v>288.29689999999999</v>
      </c>
      <c r="M231" s="24">
        <f t="shared" si="18"/>
        <v>0</v>
      </c>
      <c r="N231" s="27">
        <f t="shared" si="18"/>
        <v>215.68529999999998</v>
      </c>
      <c r="O231" s="29">
        <f t="shared" si="19"/>
        <v>74.813603614884499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สำนักงานประกันสังคม</v>
      </c>
      <c r="C232" s="23">
        <f>IF(ISERROR(VLOOKUP($P232,[1]BN2_1!$A:$AC,3,0)),0,VLOOKUP($P232,[1]BN2_1!$A:$AC,3,0))</f>
        <v>64523.541400000002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48325.690181229998</v>
      </c>
      <c r="F232" s="26">
        <f t="shared" si="15"/>
        <v>74.896214827461407</v>
      </c>
      <c r="G232" s="33">
        <f>IF(ISERROR(VLOOKUP($P232,[1]BN2_1!$A:$AC,12,0)),0,VLOOKUP($P232,[1]BN2_1!$A:$AC,12,0))</f>
        <v>0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0</v>
      </c>
      <c r="J232" s="36">
        <f t="shared" si="16"/>
        <v>0</v>
      </c>
      <c r="K232" s="23">
        <f t="shared" si="17"/>
        <v>64523.541400000002</v>
      </c>
      <c r="L232" s="24">
        <f>IF(ISERROR(VLOOKUP($P232,[1]BN2_1!$A:$U,21,0)),0,VLOOKUP($P232,[1]BN2_1!$A:$U,21,0))</f>
        <v>64523.541400000002</v>
      </c>
      <c r="M232" s="24">
        <f t="shared" si="18"/>
        <v>0</v>
      </c>
      <c r="N232" s="27">
        <f t="shared" si="18"/>
        <v>48325.690181229998</v>
      </c>
      <c r="O232" s="29">
        <f t="shared" si="19"/>
        <v>74.896214827461407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สถาบันคุณวุฒิวิชาชีพ(องค์การมหาชน)</v>
      </c>
      <c r="C233" s="23">
        <f>IF(ISERROR(VLOOKUP($P233,[1]BN2_1!$A:$AC,3,0)),0,VLOOKUP($P233,[1]BN2_1!$A:$AC,3,0))</f>
        <v>229.2346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171.78870000000001</v>
      </c>
      <c r="F233" s="26">
        <f t="shared" si="15"/>
        <v>74.940126839491072</v>
      </c>
      <c r="G233" s="33">
        <f>IF(ISERROR(VLOOKUP($P233,[1]BN2_1!$A:$AC,12,0)),0,VLOOKUP($P233,[1]BN2_1!$A:$AC,12,0))</f>
        <v>0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0</v>
      </c>
      <c r="J233" s="36">
        <f t="shared" si="16"/>
        <v>0</v>
      </c>
      <c r="K233" s="23">
        <f t="shared" si="17"/>
        <v>229.2346</v>
      </c>
      <c r="L233" s="24">
        <f>IF(ISERROR(VLOOKUP($P233,[1]BN2_1!$A:$U,21,0)),0,VLOOKUP($P233,[1]BN2_1!$A:$U,21,0))</f>
        <v>229.2346</v>
      </c>
      <c r="M233" s="24">
        <f t="shared" si="18"/>
        <v>0</v>
      </c>
      <c r="N233" s="27">
        <f t="shared" si="18"/>
        <v>171.78870000000001</v>
      </c>
      <c r="O233" s="29">
        <f t="shared" si="19"/>
        <v>74.940126839491072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สำนักงานหลักประกันสุขภาพแห่งชาติ</v>
      </c>
      <c r="C234" s="23">
        <f>IF(ISERROR(VLOOKUP($P234,[1]BN2_1!$A:$AC,3,0)),0,VLOOKUP($P234,[1]BN2_1!$A:$AC,3,0))</f>
        <v>1306.5164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967.19929999999999</v>
      </c>
      <c r="F234" s="26">
        <f t="shared" si="15"/>
        <v>74.028867911646586</v>
      </c>
      <c r="G234" s="33">
        <f>IF(ISERROR(VLOOKUP($P234,[1]BN2_1!$A:$AC,12,0)),0,VLOOKUP($P234,[1]BN2_1!$A:$AC,12,0))</f>
        <v>71.170699999999997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65.650400000000005</v>
      </c>
      <c r="J234" s="36">
        <f t="shared" si="16"/>
        <v>92.243577764445206</v>
      </c>
      <c r="K234" s="23">
        <f t="shared" si="17"/>
        <v>1377.6870999999999</v>
      </c>
      <c r="L234" s="24">
        <f>IF(ISERROR(VLOOKUP($P234,[1]BN2_1!$A:$U,21,0)),0,VLOOKUP($P234,[1]BN2_1!$A:$U,21,0))</f>
        <v>1377.6871000000001</v>
      </c>
      <c r="M234" s="24">
        <f t="shared" si="18"/>
        <v>0</v>
      </c>
      <c r="N234" s="27">
        <f t="shared" si="18"/>
        <v>1032.8497</v>
      </c>
      <c r="O234" s="29">
        <f t="shared" si="19"/>
        <v>74.969831683841718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โรงเรียนมหิดลวิทยานุสรณ์</v>
      </c>
      <c r="C235" s="23">
        <f>IF(ISERROR(VLOOKUP($P235,[1]BN2_1!$A:$AC,3,0)),0,VLOOKUP($P235,[1]BN2_1!$A:$AC,3,0))</f>
        <v>292.55189999999999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217.91810000000001</v>
      </c>
      <c r="F235" s="26">
        <f t="shared" si="15"/>
        <v>74.488697561013964</v>
      </c>
      <c r="G235" s="33">
        <f>IF(ISERROR(VLOOKUP($P235,[1]BN2_1!$A:$AC,12,0)),0,VLOOKUP($P235,[1]BN2_1!$A:$AC,12,0))</f>
        <v>5.6742999999999997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5.6742999999999997</v>
      </c>
      <c r="J235" s="36">
        <f t="shared" si="16"/>
        <v>100</v>
      </c>
      <c r="K235" s="23">
        <f t="shared" si="17"/>
        <v>298.22620000000001</v>
      </c>
      <c r="L235" s="24">
        <f>IF(ISERROR(VLOOKUP($P235,[1]BN2_1!$A:$U,21,0)),0,VLOOKUP($P235,[1]BN2_1!$A:$U,21,0))</f>
        <v>298.22620000000001</v>
      </c>
      <c r="M235" s="24">
        <f t="shared" si="18"/>
        <v>0</v>
      </c>
      <c r="N235" s="27">
        <f t="shared" si="18"/>
        <v>223.5924</v>
      </c>
      <c r="O235" s="29">
        <f t="shared" si="19"/>
        <v>74.97409684326864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สถาบันอนุญาโตตุลาการ</v>
      </c>
      <c r="C236" s="23">
        <f>IF(ISERROR(VLOOKUP($P236,[1]BN2_1!$A:$AC,3,0)),0,VLOOKUP($P236,[1]BN2_1!$A:$AC,3,0))</f>
        <v>33.256900000000002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24.941299999999998</v>
      </c>
      <c r="F236" s="26">
        <f t="shared" si="15"/>
        <v>74.995865519636524</v>
      </c>
      <c r="G236" s="33">
        <f>IF(ISERROR(VLOOKUP($P236,[1]BN2_1!$A:$AC,12,0)),0,VLOOKUP($P236,[1]BN2_1!$A:$AC,12,0))</f>
        <v>0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0</v>
      </c>
      <c r="J236" s="36">
        <f t="shared" si="16"/>
        <v>0</v>
      </c>
      <c r="K236" s="23">
        <f t="shared" si="17"/>
        <v>33.256900000000002</v>
      </c>
      <c r="L236" s="24">
        <f>IF(ISERROR(VLOOKUP($P236,[1]BN2_1!$A:$U,21,0)),0,VLOOKUP($P236,[1]BN2_1!$A:$U,21,0))</f>
        <v>33.256900000000002</v>
      </c>
      <c r="M236" s="24">
        <f t="shared" si="18"/>
        <v>0</v>
      </c>
      <c r="N236" s="27">
        <f t="shared" si="18"/>
        <v>24.941299999999998</v>
      </c>
      <c r="O236" s="29">
        <f t="shared" si="19"/>
        <v>74.995865519636524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สถาบันวิจัยระบบสาธารณสุข</v>
      </c>
      <c r="C237" s="23">
        <f>IF(ISERROR(VLOOKUP($P237,[1]BN2_1!$A:$AC,3,0)),0,VLOOKUP($P237,[1]BN2_1!$A:$AC,3,0))</f>
        <v>35.125500000000002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26.343399999999999</v>
      </c>
      <c r="F237" s="26">
        <f t="shared" si="15"/>
        <v>74.997935972441667</v>
      </c>
      <c r="G237" s="33">
        <f>IF(ISERROR(VLOOKUP($P237,[1]BN2_1!$A:$AC,12,0)),0,VLOOKUP($P237,[1]BN2_1!$A:$AC,12,0))</f>
        <v>0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0</v>
      </c>
      <c r="J237" s="36">
        <f t="shared" si="16"/>
        <v>0</v>
      </c>
      <c r="K237" s="23">
        <f t="shared" si="17"/>
        <v>35.125500000000002</v>
      </c>
      <c r="L237" s="24">
        <f>IF(ISERROR(VLOOKUP($P237,[1]BN2_1!$A:$U,21,0)),0,VLOOKUP($P237,[1]BN2_1!$A:$U,21,0))</f>
        <v>35.125500000000002</v>
      </c>
      <c r="M237" s="24">
        <f t="shared" si="18"/>
        <v>0</v>
      </c>
      <c r="N237" s="27">
        <f t="shared" si="18"/>
        <v>26.343399999999999</v>
      </c>
      <c r="O237" s="29">
        <f t="shared" si="19"/>
        <v>74.997935972441667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ศูนย์คุณธรรม (องค์การมหาชน)</v>
      </c>
      <c r="C238" s="23">
        <f>IF(ISERROR(VLOOKUP($P238,[1]BN2_1!$A:$AC,3,0)),0,VLOOKUP($P238,[1]BN2_1!$A:$AC,3,0))</f>
        <v>70.194999999999993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51.668300000000002</v>
      </c>
      <c r="F238" s="26">
        <f t="shared" si="15"/>
        <v>73.6068096018235</v>
      </c>
      <c r="G238" s="33">
        <f>IF(ISERROR(VLOOKUP($P238,[1]BN2_1!$A:$AC,12,0)),0,VLOOKUP($P238,[1]BN2_1!$A:$AC,12,0))</f>
        <v>3.9104999999999999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3.9104999999999999</v>
      </c>
      <c r="J238" s="36">
        <f t="shared" si="16"/>
        <v>100</v>
      </c>
      <c r="K238" s="23">
        <f t="shared" si="17"/>
        <v>74.105499999999992</v>
      </c>
      <c r="L238" s="24">
        <f>IF(ISERROR(VLOOKUP($P238,[1]BN2_1!$A:$U,21,0)),0,VLOOKUP($P238,[1]BN2_1!$A:$U,21,0))</f>
        <v>74.105500000000006</v>
      </c>
      <c r="M238" s="24">
        <f t="shared" si="18"/>
        <v>0</v>
      </c>
      <c r="N238" s="27">
        <f t="shared" si="18"/>
        <v>55.578800000000001</v>
      </c>
      <c r="O238" s="29">
        <f t="shared" si="19"/>
        <v>74.999561436060759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สถาบันระหว่างประเทศเพื่อการค้าและการพัฒนา</v>
      </c>
      <c r="C239" s="23">
        <f>IF(ISERROR(VLOOKUP($P239,[1]BN2_1!$A:$AC,3,0)),0,VLOOKUP($P239,[1]BN2_1!$A:$AC,3,0))</f>
        <v>29.752300000000002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22.3141</v>
      </c>
      <c r="F239" s="26">
        <f t="shared" si="15"/>
        <v>74.999579864413832</v>
      </c>
      <c r="G239" s="33">
        <f>IF(ISERROR(VLOOKUP($P239,[1]BN2_1!$A:$AC,12,0)),0,VLOOKUP($P239,[1]BN2_1!$A:$AC,12,0))</f>
        <v>0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0</v>
      </c>
      <c r="J239" s="36">
        <f t="shared" si="16"/>
        <v>0</v>
      </c>
      <c r="K239" s="23">
        <f t="shared" si="17"/>
        <v>29.752300000000002</v>
      </c>
      <c r="L239" s="24">
        <f>IF(ISERROR(VLOOKUP($P239,[1]BN2_1!$A:$U,21,0)),0,VLOOKUP($P239,[1]BN2_1!$A:$U,21,0))</f>
        <v>29.752300000000002</v>
      </c>
      <c r="M239" s="24">
        <f t="shared" si="18"/>
        <v>0</v>
      </c>
      <c r="N239" s="27">
        <f t="shared" si="18"/>
        <v>22.3141</v>
      </c>
      <c r="O239" s="29">
        <f t="shared" si="19"/>
        <v>74.999579864413832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สถาบันรับรองคุณภาพสถานพยาบาล (องค์การมหาชน)</v>
      </c>
      <c r="C240" s="23">
        <f>IF(ISERROR(VLOOKUP($P240,[1]BN2_1!$A:$AC,3,0)),0,VLOOKUP($P240,[1]BN2_1!$A:$AC,3,0))</f>
        <v>69.329300000000003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51.996899999999997</v>
      </c>
      <c r="F240" s="26">
        <f t="shared" si="15"/>
        <v>74.999891820629941</v>
      </c>
      <c r="G240" s="33">
        <f>IF(ISERROR(VLOOKUP($P240,[1]BN2_1!$A:$AC,12,0)),0,VLOOKUP($P240,[1]BN2_1!$A:$AC,12,0))</f>
        <v>0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0</v>
      </c>
      <c r="J240" s="36">
        <f t="shared" si="16"/>
        <v>0</v>
      </c>
      <c r="K240" s="23">
        <f t="shared" si="17"/>
        <v>69.329300000000003</v>
      </c>
      <c r="L240" s="24">
        <f>IF(ISERROR(VLOOKUP($P240,[1]BN2_1!$A:$U,21,0)),0,VLOOKUP($P240,[1]BN2_1!$A:$U,21,0))</f>
        <v>69.329300000000003</v>
      </c>
      <c r="M240" s="24">
        <f t="shared" si="18"/>
        <v>0</v>
      </c>
      <c r="N240" s="27">
        <f t="shared" si="18"/>
        <v>51.996899999999997</v>
      </c>
      <c r="O240" s="29">
        <f t="shared" si="19"/>
        <v>74.999891820629941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สนง.คณะกรรมการนโยบายเขตพัฒนาพิเศษภาคตะวันออก</v>
      </c>
      <c r="C241" s="23">
        <f>IF(ISERROR(VLOOKUP($P241,[1]BN2_1!$A:$AC,3,0)),0,VLOOKUP($P241,[1]BN2_1!$A:$AC,3,0))</f>
        <v>569.90430000000003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423.85309999999998</v>
      </c>
      <c r="F241" s="26">
        <f t="shared" si="15"/>
        <v>74.372679763953343</v>
      </c>
      <c r="G241" s="33">
        <f>IF(ISERROR(VLOOKUP($P241,[1]BN2_1!$A:$AC,12,0)),0,VLOOKUP($P241,[1]BN2_1!$A:$AC,12,0))</f>
        <v>14.3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14.3</v>
      </c>
      <c r="J241" s="36">
        <f t="shared" si="16"/>
        <v>100</v>
      </c>
      <c r="K241" s="23">
        <f t="shared" si="17"/>
        <v>584.20429999999999</v>
      </c>
      <c r="L241" s="24">
        <f>IF(ISERROR(VLOOKUP($P241,[1]BN2_1!$A:$U,21,0)),0,VLOOKUP($P241,[1]BN2_1!$A:$U,21,0))</f>
        <v>584.20429999999999</v>
      </c>
      <c r="M241" s="24">
        <f t="shared" si="18"/>
        <v>0</v>
      </c>
      <c r="N241" s="27">
        <f t="shared" si="18"/>
        <v>438.15309999999999</v>
      </c>
      <c r="O241" s="29">
        <f t="shared" si="19"/>
        <v>74.999978603375567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สำนักงานคณะกรรมการส่งเสริมวิทยาศาสตร์  วิจัย และนวัตกรรม</v>
      </c>
      <c r="C242" s="23">
        <f>IF(ISERROR(VLOOKUP($P242,[1]BN2_1!$A:$AC,3,0)),0,VLOOKUP($P242,[1]BN2_1!$A:$AC,3,0))</f>
        <v>225.8339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169.37540000000001</v>
      </c>
      <c r="F242" s="26">
        <f t="shared" si="15"/>
        <v>74.99998892991708</v>
      </c>
      <c r="G242" s="33">
        <f>IF(ISERROR(VLOOKUP($P242,[1]BN2_1!$A:$AC,12,0)),0,VLOOKUP($P242,[1]BN2_1!$A:$AC,12,0))</f>
        <v>0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0</v>
      </c>
      <c r="J242" s="36">
        <f t="shared" si="16"/>
        <v>0</v>
      </c>
      <c r="K242" s="23">
        <f t="shared" si="17"/>
        <v>225.8339</v>
      </c>
      <c r="L242" s="24">
        <f>IF(ISERROR(VLOOKUP($P242,[1]BN2_1!$A:$U,21,0)),0,VLOOKUP($P242,[1]BN2_1!$A:$U,21,0))</f>
        <v>225.8339</v>
      </c>
      <c r="M242" s="24">
        <f t="shared" si="18"/>
        <v>0</v>
      </c>
      <c r="N242" s="27">
        <f t="shared" si="18"/>
        <v>169.37540000000001</v>
      </c>
      <c r="O242" s="29">
        <f t="shared" si="19"/>
        <v>74.99998892991708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สำนักงานส่งเสริมเศรษฐกิจสร้างสรรค์(องค์การมหาชน)</v>
      </c>
      <c r="C243" s="23">
        <f>IF(ISERROR(VLOOKUP($P243,[1]BN2_1!$A:$AC,3,0)),0,VLOOKUP($P243,[1]BN2_1!$A:$AC,3,0))</f>
        <v>318.38310000000001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238.78729999999999</v>
      </c>
      <c r="F243" s="26">
        <f t="shared" si="15"/>
        <v>74.999992147824429</v>
      </c>
      <c r="G243" s="33">
        <f>IF(ISERROR(VLOOKUP($P243,[1]BN2_1!$A:$AC,12,0)),0,VLOOKUP($P243,[1]BN2_1!$A:$AC,12,0))</f>
        <v>0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</v>
      </c>
      <c r="J243" s="36">
        <f t="shared" si="16"/>
        <v>0</v>
      </c>
      <c r="K243" s="23">
        <f t="shared" si="17"/>
        <v>318.38310000000001</v>
      </c>
      <c r="L243" s="24">
        <f>IF(ISERROR(VLOOKUP($P243,[1]BN2_1!$A:$U,21,0)),0,VLOOKUP($P243,[1]BN2_1!$A:$U,21,0))</f>
        <v>318.38310000000001</v>
      </c>
      <c r="M243" s="24">
        <f t="shared" si="18"/>
        <v>0</v>
      </c>
      <c r="N243" s="27">
        <f t="shared" si="18"/>
        <v>238.78729999999999</v>
      </c>
      <c r="O243" s="29">
        <f t="shared" si="19"/>
        <v>74.999992147824429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สำนักงานพัฒนารัฐบาลดิจิทัล(องค์การมหาชน)</v>
      </c>
      <c r="C244" s="23">
        <f>IF(ISERROR(VLOOKUP($P244,[1]BN2_1!$A:$AC,3,0)),0,VLOOKUP($P244,[1]BN2_1!$A:$AC,3,0))</f>
        <v>938.33280000000002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654.41890000000001</v>
      </c>
      <c r="F244" s="26">
        <f t="shared" si="15"/>
        <v>69.742728805813883</v>
      </c>
      <c r="G244" s="33">
        <f>IF(ISERROR(VLOOKUP($P244,[1]BN2_1!$A:$AC,12,0)),0,VLOOKUP($P244,[1]BN2_1!$A:$AC,12,0))</f>
        <v>197.3229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197.3229</v>
      </c>
      <c r="J244" s="36">
        <f t="shared" si="16"/>
        <v>100</v>
      </c>
      <c r="K244" s="23">
        <f t="shared" si="17"/>
        <v>1135.6557</v>
      </c>
      <c r="L244" s="24">
        <f>IF(ISERROR(VLOOKUP($P244,[1]BN2_1!$A:$U,21,0)),0,VLOOKUP($P244,[1]BN2_1!$A:$U,21,0))</f>
        <v>1135.6557</v>
      </c>
      <c r="M244" s="24">
        <f t="shared" si="18"/>
        <v>0</v>
      </c>
      <c r="N244" s="27">
        <f t="shared" si="18"/>
        <v>851.74180000000001</v>
      </c>
      <c r="O244" s="29">
        <f t="shared" si="19"/>
        <v>75.000002201371416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องค์การบริหารจัดการก๊าซเรือนกระจก (องค์การมหาชน)</v>
      </c>
      <c r="C245" s="23">
        <f>IF(ISERROR(VLOOKUP($P245,[1]BN2_1!$A:$AC,3,0)),0,VLOOKUP($P245,[1]BN2_1!$A:$AC,3,0))</f>
        <v>139.6208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104.34869999999999</v>
      </c>
      <c r="F245" s="26">
        <f t="shared" si="15"/>
        <v>74.737216804372991</v>
      </c>
      <c r="G245" s="33">
        <f>IF(ISERROR(VLOOKUP($P245,[1]BN2_1!$A:$AC,12,0)),0,VLOOKUP($P245,[1]BN2_1!$A:$AC,12,0))</f>
        <v>1.4699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1.4699</v>
      </c>
      <c r="J245" s="36">
        <f t="shared" si="16"/>
        <v>100</v>
      </c>
      <c r="K245" s="23">
        <f t="shared" si="17"/>
        <v>141.0907</v>
      </c>
      <c r="L245" s="24">
        <f>IF(ISERROR(VLOOKUP($P245,[1]BN2_1!$A:$U,21,0)),0,VLOOKUP($P245,[1]BN2_1!$A:$U,21,0))</f>
        <v>141.0907</v>
      </c>
      <c r="M245" s="24">
        <f t="shared" si="18"/>
        <v>0</v>
      </c>
      <c r="N245" s="27">
        <f t="shared" si="18"/>
        <v>105.81859999999999</v>
      </c>
      <c r="O245" s="29">
        <f t="shared" si="19"/>
        <v>75.000407539263747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สำนักงานส่งเสริมวิสาหกิจเพื่อสังคม</v>
      </c>
      <c r="C246" s="23">
        <f>IF(ISERROR(VLOOKUP($P246,[1]BN2_1!$A:$AC,3,0)),0,VLOOKUP($P246,[1]BN2_1!$A:$AC,3,0))</f>
        <v>20.728000000000002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15.3637</v>
      </c>
      <c r="F246" s="26">
        <f t="shared" si="15"/>
        <v>74.12051331532227</v>
      </c>
      <c r="G246" s="33">
        <f>IF(ISERROR(VLOOKUP($P246,[1]BN2_1!$A:$AC,12,0)),0,VLOOKUP($P246,[1]BN2_1!$A:$AC,12,0))</f>
        <v>0.73009999999999997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0.73009999999999997</v>
      </c>
      <c r="J246" s="36">
        <f t="shared" si="16"/>
        <v>100</v>
      </c>
      <c r="K246" s="23">
        <f t="shared" si="17"/>
        <v>21.458100000000002</v>
      </c>
      <c r="L246" s="24">
        <f>IF(ISERROR(VLOOKUP($P246,[1]BN2_1!$A:$U,21,0)),0,VLOOKUP($P246,[1]BN2_1!$A:$U,21,0))</f>
        <v>21.458100000000002</v>
      </c>
      <c r="M246" s="24">
        <f t="shared" si="18"/>
        <v>0</v>
      </c>
      <c r="N246" s="27">
        <f t="shared" si="18"/>
        <v>16.093799999999998</v>
      </c>
      <c r="O246" s="29">
        <f t="shared" si="19"/>
        <v>75.00104855509106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สำนักงานคณะกรรมการป้องกันและปราบปรามการทุจริตแห่งชาติ</v>
      </c>
      <c r="C247" s="23">
        <f>IF(ISERROR(VLOOKUP($P247,[1]BN2_1!$A:$AC,3,0)),0,VLOOKUP($P247,[1]BN2_1!$A:$AC,3,0))</f>
        <v>2069.9265999999998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1552.4448</v>
      </c>
      <c r="F247" s="26">
        <f t="shared" si="15"/>
        <v>74.999992753366243</v>
      </c>
      <c r="G247" s="33">
        <f>IF(ISERROR(VLOOKUP($P247,[1]BN2_1!$A:$AC,12,0)),0,VLOOKUP($P247,[1]BN2_1!$A:$AC,12,0))</f>
        <v>295.46960000000001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223.2653</v>
      </c>
      <c r="J247" s="36">
        <f t="shared" si="16"/>
        <v>75.562866704391922</v>
      </c>
      <c r="K247" s="23">
        <f t="shared" si="17"/>
        <v>2365.3961999999997</v>
      </c>
      <c r="L247" s="24">
        <f>IF(ISERROR(VLOOKUP($P247,[1]BN2_1!$A:$U,21,0)),0,VLOOKUP($P247,[1]BN2_1!$A:$U,21,0))</f>
        <v>2365.3962000000001</v>
      </c>
      <c r="M247" s="24">
        <f t="shared" si="18"/>
        <v>0</v>
      </c>
      <c r="N247" s="27">
        <f t="shared" si="18"/>
        <v>1775.7101</v>
      </c>
      <c r="O247" s="29">
        <f t="shared" si="19"/>
        <v>75.070303232921404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สำนักงานผู้ตรวจการแผ่นดิน</v>
      </c>
      <c r="C248" s="23">
        <f>IF(ISERROR(VLOOKUP($P248,[1]BN2_1!$A:$AC,3,0)),0,VLOOKUP($P248,[1]BN2_1!$A:$AC,3,0))</f>
        <v>316.43990000000002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236.53919999999999</v>
      </c>
      <c r="F248" s="26">
        <f t="shared" si="15"/>
        <v>74.750118426911399</v>
      </c>
      <c r="G248" s="33">
        <f>IF(ISERROR(VLOOKUP($P248,[1]BN2_1!$A:$AC,12,0)),0,VLOOKUP($P248,[1]BN2_1!$A:$AC,12,0))</f>
        <v>4.4462000000000002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4.4462000000000002</v>
      </c>
      <c r="J248" s="36">
        <f t="shared" si="16"/>
        <v>100</v>
      </c>
      <c r="K248" s="23">
        <f t="shared" si="17"/>
        <v>320.8861</v>
      </c>
      <c r="L248" s="24">
        <f>IF(ISERROR(VLOOKUP($P248,[1]BN2_1!$A:$U,21,0)),0,VLOOKUP($P248,[1]BN2_1!$A:$U,21,0))</f>
        <v>320.8861</v>
      </c>
      <c r="M248" s="24">
        <f t="shared" si="18"/>
        <v>0</v>
      </c>
      <c r="N248" s="27">
        <f t="shared" si="18"/>
        <v>240.9854</v>
      </c>
      <c r="O248" s="29">
        <f t="shared" si="19"/>
        <v>75.099980958975792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ศูนย์ส่งเสริมศิลปาชีพระหว่างประเทศ(องค์การมหาชน)</v>
      </c>
      <c r="C249" s="23">
        <f>IF(ISERROR(VLOOKUP($P249,[1]BN2_1!$A:$AC,3,0)),0,VLOOKUP($P249,[1]BN2_1!$A:$AC,3,0))</f>
        <v>216.9725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162.72919999999999</v>
      </c>
      <c r="F249" s="26">
        <f t="shared" si="15"/>
        <v>74.99991934461741</v>
      </c>
      <c r="G249" s="33">
        <f>IF(ISERROR(VLOOKUP($P249,[1]BN2_1!$A:$AC,12,0)),0,VLOOKUP($P249,[1]BN2_1!$A:$AC,12,0))</f>
        <v>1.048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1.048</v>
      </c>
      <c r="J249" s="36">
        <f t="shared" si="16"/>
        <v>100</v>
      </c>
      <c r="K249" s="23">
        <f t="shared" si="17"/>
        <v>218.0205</v>
      </c>
      <c r="L249" s="24">
        <f>IF(ISERROR(VLOOKUP($P249,[1]BN2_1!$A:$U,21,0)),0,VLOOKUP($P249,[1]BN2_1!$A:$U,21,0))</f>
        <v>218.0205</v>
      </c>
      <c r="M249" s="24">
        <f t="shared" si="18"/>
        <v>0</v>
      </c>
      <c r="N249" s="27">
        <f t="shared" si="18"/>
        <v>163.77719999999999</v>
      </c>
      <c r="O249" s="29">
        <f t="shared" si="19"/>
        <v>75.120091917961844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สำนักงานรับรองมาตรฐานและประเมินคุณภาพการศึกษา</v>
      </c>
      <c r="C250" s="23">
        <f>IF(ISERROR(VLOOKUP($P250,[1]BN2_1!$A:$AC,3,0)),0,VLOOKUP($P250,[1]BN2_1!$A:$AC,3,0))</f>
        <v>279.80180000000001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209.46100000000001</v>
      </c>
      <c r="F250" s="26">
        <f t="shared" si="15"/>
        <v>74.86049053294154</v>
      </c>
      <c r="G250" s="33">
        <f>IF(ISERROR(VLOOKUP($P250,[1]BN2_1!$A:$AC,12,0)),0,VLOOKUP($P250,[1]BN2_1!$A:$AC,12,0))</f>
        <v>2.9312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2.9312</v>
      </c>
      <c r="J250" s="36">
        <f t="shared" si="16"/>
        <v>100</v>
      </c>
      <c r="K250" s="23">
        <f t="shared" si="17"/>
        <v>282.733</v>
      </c>
      <c r="L250" s="24">
        <f>IF(ISERROR(VLOOKUP($P250,[1]BN2_1!$A:$U,21,0)),0,VLOOKUP($P250,[1]BN2_1!$A:$U,21,0))</f>
        <v>282.733</v>
      </c>
      <c r="M250" s="24">
        <f t="shared" si="18"/>
        <v>0</v>
      </c>
      <c r="N250" s="27">
        <f t="shared" si="18"/>
        <v>212.3922</v>
      </c>
      <c r="O250" s="29">
        <f t="shared" si="19"/>
        <v>75.12112134062879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สำนักงานสภานโยบายการอุดมศึกษา วิทยาศาสตร์ วิจัยและนวัตกรรมแห่งชาติ</v>
      </c>
      <c r="C251" s="23">
        <f>IF(ISERROR(VLOOKUP($P251,[1]BN2_1!$A:$AC,3,0)),0,VLOOKUP($P251,[1]BN2_1!$A:$AC,3,0))</f>
        <v>215.15639999999999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161.65270000000001</v>
      </c>
      <c r="F251" s="26">
        <f t="shared" si="15"/>
        <v>75.132647692562259</v>
      </c>
      <c r="G251" s="33">
        <f>IF(ISERROR(VLOOKUP($P251,[1]BN2_1!$A:$AC,12,0)),0,VLOOKUP($P251,[1]BN2_1!$A:$AC,12,0))</f>
        <v>0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0</v>
      </c>
      <c r="J251" s="36">
        <f t="shared" si="16"/>
        <v>0</v>
      </c>
      <c r="K251" s="23">
        <f t="shared" si="17"/>
        <v>215.15639999999999</v>
      </c>
      <c r="L251" s="24">
        <f>IF(ISERROR(VLOOKUP($P251,[1]BN2_1!$A:$U,21,0)),0,VLOOKUP($P251,[1]BN2_1!$A:$U,21,0))</f>
        <v>215.15639999999999</v>
      </c>
      <c r="M251" s="24">
        <f t="shared" si="18"/>
        <v>0</v>
      </c>
      <c r="N251" s="27">
        <f t="shared" si="18"/>
        <v>161.65270000000001</v>
      </c>
      <c r="O251" s="29">
        <f t="shared" si="19"/>
        <v>75.132647692562259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กรมทรัพยากรน้ำบาดาล</v>
      </c>
      <c r="C252" s="23">
        <f>IF(ISERROR(VLOOKUP($P252,[1]BN2_1!$A:$AC,3,0)),0,VLOOKUP($P252,[1]BN2_1!$A:$AC,3,0))</f>
        <v>475.75688300000002</v>
      </c>
      <c r="D252" s="24">
        <f>IF(ISERROR(VLOOKUP($P252,[1]BN2_1!$A:$AC,7,0)),0,VLOOKUP($P252,[1]BN2_1!$A:$AC,7,0))</f>
        <v>7.1423729299999996</v>
      </c>
      <c r="E252" s="25">
        <f>IF(ISERROR(VLOOKUP($P252,[1]BN2_1!$A:$AC,8,0)),0,VLOOKUP($P252,[1]BN2_1!$A:$AC,8,0))</f>
        <v>304.48130000999998</v>
      </c>
      <c r="F252" s="26">
        <f t="shared" si="15"/>
        <v>63.999347332616516</v>
      </c>
      <c r="G252" s="33">
        <f>IF(ISERROR(VLOOKUP($P252,[1]BN2_1!$A:$AC,12,0)),0,VLOOKUP($P252,[1]BN2_1!$A:$AC,12,0))</f>
        <v>1556.823817</v>
      </c>
      <c r="H252" s="34">
        <f>IF(ISERROR(VLOOKUP($P252,[1]BN2_1!$A:$AC,16,0)),0,VLOOKUP($P252,[1]BN2_1!$A:$AC,16,0))</f>
        <v>267.67599897000002</v>
      </c>
      <c r="I252" s="35">
        <f>IF(ISERROR(VLOOKUP($P252,[1]BN2_1!$A:$AC,17,0)),0,VLOOKUP($P252,[1]BN2_1!$A:$AC,17,0))</f>
        <v>1224.40222933</v>
      </c>
      <c r="J252" s="36">
        <f t="shared" si="16"/>
        <v>78.647449760206229</v>
      </c>
      <c r="K252" s="23">
        <f t="shared" si="17"/>
        <v>2032.5807</v>
      </c>
      <c r="L252" s="24">
        <f>IF(ISERROR(VLOOKUP($P252,[1]BN2_1!$A:$U,21,0)),0,VLOOKUP($P252,[1]BN2_1!$A:$U,21,0))</f>
        <v>2032.5807</v>
      </c>
      <c r="M252" s="24">
        <f t="shared" si="18"/>
        <v>274.81837190000005</v>
      </c>
      <c r="N252" s="27">
        <f t="shared" si="18"/>
        <v>1528.88352934</v>
      </c>
      <c r="O252" s="29">
        <f t="shared" si="19"/>
        <v>75.218835313156333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สถาบันส่งเสริมการสอนวิทยาศาสตร์และเทคโนโลยี</v>
      </c>
      <c r="C253" s="23">
        <f>IF(ISERROR(VLOOKUP($P253,[1]BN2_1!$A:$AC,3,0)),0,VLOOKUP($P253,[1]BN2_1!$A:$AC,3,0))</f>
        <v>1610.1106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1205.4203</v>
      </c>
      <c r="F253" s="26">
        <f t="shared" si="15"/>
        <v>74.86568314002777</v>
      </c>
      <c r="G253" s="33">
        <f>IF(ISERROR(VLOOKUP($P253,[1]BN2_1!$A:$AC,12,0)),0,VLOOKUP($P253,[1]BN2_1!$A:$AC,12,0))</f>
        <v>31.7623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31.7623</v>
      </c>
      <c r="J253" s="36">
        <f t="shared" si="16"/>
        <v>100</v>
      </c>
      <c r="K253" s="23">
        <f t="shared" si="17"/>
        <v>1641.8729000000001</v>
      </c>
      <c r="L253" s="24">
        <f>IF(ISERROR(VLOOKUP($P253,[1]BN2_1!$A:$U,21,0)),0,VLOOKUP($P253,[1]BN2_1!$A:$U,21,0))</f>
        <v>1641.8729000000001</v>
      </c>
      <c r="M253" s="24">
        <f t="shared" si="18"/>
        <v>0</v>
      </c>
      <c r="N253" s="27">
        <f t="shared" si="18"/>
        <v>1237.1826000000001</v>
      </c>
      <c r="O253" s="29">
        <f t="shared" si="19"/>
        <v>75.351910613787467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สำนักงานพัฒนาเศรษฐกิจจากฐานชีวภาพ</v>
      </c>
      <c r="C254" s="23">
        <f>IF(ISERROR(VLOOKUP($P254,[1]BN2_1!$A:$AC,3,0)),0,VLOOKUP($P254,[1]BN2_1!$A:$AC,3,0))</f>
        <v>153.76900000000001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115.32689999999999</v>
      </c>
      <c r="F254" s="26">
        <f t="shared" si="15"/>
        <v>75.000097548920778</v>
      </c>
      <c r="G254" s="33">
        <f>IF(ISERROR(VLOOKUP($P254,[1]BN2_1!$A:$AC,12,0)),0,VLOOKUP($P254,[1]BN2_1!$A:$AC,12,0))</f>
        <v>3.2698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3.2698</v>
      </c>
      <c r="J254" s="36">
        <f t="shared" si="16"/>
        <v>100</v>
      </c>
      <c r="K254" s="23">
        <f t="shared" si="17"/>
        <v>157.03880000000001</v>
      </c>
      <c r="L254" s="24">
        <f>IF(ISERROR(VLOOKUP($P254,[1]BN2_1!$A:$U,21,0)),0,VLOOKUP($P254,[1]BN2_1!$A:$U,21,0))</f>
        <v>157.03880000000001</v>
      </c>
      <c r="M254" s="24">
        <f t="shared" si="18"/>
        <v>0</v>
      </c>
      <c r="N254" s="27">
        <f t="shared" si="18"/>
        <v>118.5967</v>
      </c>
      <c r="O254" s="29">
        <f t="shared" si="19"/>
        <v>75.52063566456188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สถาบันดนตรีกัลยาณิวัฒนา</v>
      </c>
      <c r="C255" s="23">
        <f>IF(ISERROR(VLOOKUP($P255,[1]BN2_1!$A:$AC,3,0)),0,VLOOKUP($P255,[1]BN2_1!$A:$AC,3,0))</f>
        <v>81.5745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56.170299999999997</v>
      </c>
      <c r="F255" s="26">
        <f t="shared" si="15"/>
        <v>68.857669982653888</v>
      </c>
      <c r="G255" s="33">
        <f>IF(ISERROR(VLOOKUP($P255,[1]BN2_1!$A:$AC,12,0)),0,VLOOKUP($P255,[1]BN2_1!$A:$AC,12,0))</f>
        <v>37.183399999999999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33.583399999999997</v>
      </c>
      <c r="J255" s="36">
        <f t="shared" si="16"/>
        <v>90.318260298950605</v>
      </c>
      <c r="K255" s="23">
        <f t="shared" si="17"/>
        <v>118.75790000000001</v>
      </c>
      <c r="L255" s="24">
        <f>IF(ISERROR(VLOOKUP($P255,[1]BN2_1!$A:$U,21,0)),0,VLOOKUP($P255,[1]BN2_1!$A:$U,21,0))</f>
        <v>118.75790000000001</v>
      </c>
      <c r="M255" s="24">
        <f t="shared" si="18"/>
        <v>0</v>
      </c>
      <c r="N255" s="27">
        <f t="shared" si="18"/>
        <v>89.753699999999995</v>
      </c>
      <c r="O255" s="29">
        <f t="shared" si="19"/>
        <v>75.577035296178181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จุฬาลงกรณ์มหาวิทยาลัย</v>
      </c>
      <c r="C256" s="23">
        <f>IF(ISERROR(VLOOKUP($P256,[1]BN2_1!$A:$AC,3,0)),0,VLOOKUP($P256,[1]BN2_1!$A:$AC,3,0))</f>
        <v>4713.5397999999996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3493.60603115</v>
      </c>
      <c r="F256" s="26">
        <f t="shared" si="15"/>
        <v>74.118521947136216</v>
      </c>
      <c r="G256" s="33">
        <f>IF(ISERROR(VLOOKUP($P256,[1]BN2_1!$A:$AC,12,0)),0,VLOOKUP($P256,[1]BN2_1!$A:$AC,12,0))</f>
        <v>476.54849999999999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436.09449999999998</v>
      </c>
      <c r="J256" s="36">
        <f t="shared" si="16"/>
        <v>91.511042422754457</v>
      </c>
      <c r="K256" s="23">
        <f t="shared" si="17"/>
        <v>5190.0882999999994</v>
      </c>
      <c r="L256" s="24">
        <f>IF(ISERROR(VLOOKUP($P256,[1]BN2_1!$A:$U,21,0)),0,VLOOKUP($P256,[1]BN2_1!$A:$U,21,0))</f>
        <v>5190.0883000000003</v>
      </c>
      <c r="M256" s="24">
        <f t="shared" si="18"/>
        <v>0</v>
      </c>
      <c r="N256" s="27">
        <f t="shared" si="18"/>
        <v>3929.7005311500002</v>
      </c>
      <c r="O256" s="29">
        <f t="shared" si="19"/>
        <v>75.715485055427678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ศูนย์มานุษยวิทยาสิรินธร(องค์การมหาชน)</v>
      </c>
      <c r="C257" s="23">
        <f>IF(ISERROR(VLOOKUP($P257,[1]BN2_1!$A:$AC,3,0)),0,VLOOKUP($P257,[1]BN2_1!$A:$AC,3,0))</f>
        <v>101.05159999999999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75.788700000000006</v>
      </c>
      <c r="F257" s="26">
        <f t="shared" si="15"/>
        <v>75.000000000000014</v>
      </c>
      <c r="G257" s="33">
        <f>IF(ISERROR(VLOOKUP($P257,[1]BN2_1!$A:$AC,12,0)),0,VLOOKUP($P257,[1]BN2_1!$A:$AC,12,0))</f>
        <v>3.1804999999999999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3.1804999999999999</v>
      </c>
      <c r="J257" s="36">
        <f t="shared" si="16"/>
        <v>100</v>
      </c>
      <c r="K257" s="23">
        <f t="shared" si="17"/>
        <v>104.23209999999999</v>
      </c>
      <c r="L257" s="24">
        <f>IF(ISERROR(VLOOKUP($P257,[1]BN2_1!$A:$U,21,0)),0,VLOOKUP($P257,[1]BN2_1!$A:$U,21,0))</f>
        <v>104.2321</v>
      </c>
      <c r="M257" s="24">
        <f t="shared" si="18"/>
        <v>0</v>
      </c>
      <c r="N257" s="27">
        <f t="shared" si="18"/>
        <v>78.969200000000001</v>
      </c>
      <c r="O257" s="29">
        <f t="shared" si="19"/>
        <v>75.762840813914352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สำนักงานเลขาธิการคุรุสภา</v>
      </c>
      <c r="C258" s="23">
        <f>IF(ISERROR(VLOOKUP($P258,[1]BN2_1!$A:$AC,3,0)),0,VLOOKUP($P258,[1]BN2_1!$A:$AC,3,0))</f>
        <v>195.9134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146.935</v>
      </c>
      <c r="F258" s="26">
        <f t="shared" si="15"/>
        <v>74.99997447851959</v>
      </c>
      <c r="G258" s="33">
        <f>IF(ISERROR(VLOOKUP($P258,[1]BN2_1!$A:$AC,12,0)),0,VLOOKUP($P258,[1]BN2_1!$A:$AC,12,0))</f>
        <v>11.3985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11.3985</v>
      </c>
      <c r="J258" s="36">
        <f t="shared" si="16"/>
        <v>100</v>
      </c>
      <c r="K258" s="23">
        <f t="shared" si="17"/>
        <v>207.31190000000001</v>
      </c>
      <c r="L258" s="24">
        <f>IF(ISERROR(VLOOKUP($P258,[1]BN2_1!$A:$U,21,0)),0,VLOOKUP($P258,[1]BN2_1!$A:$U,21,0))</f>
        <v>207.31190000000001</v>
      </c>
      <c r="M258" s="24">
        <f t="shared" si="18"/>
        <v>0</v>
      </c>
      <c r="N258" s="27">
        <f t="shared" si="18"/>
        <v>158.33350000000002</v>
      </c>
      <c r="O258" s="29">
        <f t="shared" si="19"/>
        <v>76.374535181048458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มหาวิทยาลัยเชียงใหม่</v>
      </c>
      <c r="C259" s="23">
        <f>IF(ISERROR(VLOOKUP($P259,[1]BN2_1!$A:$AC,3,0)),0,VLOOKUP($P259,[1]BN2_1!$A:$AC,3,0))</f>
        <v>4830.5762999999997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3570.4507897600001</v>
      </c>
      <c r="F259" s="26">
        <f t="shared" si="15"/>
        <v>73.913557472635318</v>
      </c>
      <c r="G259" s="33">
        <f>IF(ISERROR(VLOOKUP($P259,[1]BN2_1!$A:$AC,12,0)),0,VLOOKUP($P259,[1]BN2_1!$A:$AC,12,0))</f>
        <v>636.52300000000002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612.923</v>
      </c>
      <c r="J259" s="36">
        <f t="shared" si="16"/>
        <v>96.292357071150604</v>
      </c>
      <c r="K259" s="23">
        <f t="shared" si="17"/>
        <v>5467.0992999999999</v>
      </c>
      <c r="L259" s="24">
        <f>IF(ISERROR(VLOOKUP($P259,[1]BN2_1!$A:$U,21,0)),0,VLOOKUP($P259,[1]BN2_1!$A:$U,21,0))</f>
        <v>5467.0992999999999</v>
      </c>
      <c r="M259" s="24">
        <f t="shared" si="18"/>
        <v>0</v>
      </c>
      <c r="N259" s="27">
        <f t="shared" si="18"/>
        <v>4183.3737897600004</v>
      </c>
      <c r="O259" s="29">
        <f t="shared" si="19"/>
        <v>76.519074562263768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มหาวิทยาลัยศิลปากร</v>
      </c>
      <c r="C260" s="23">
        <f>IF(ISERROR(VLOOKUP($P260,[1]BN2_1!$A:$AC,3,0)),0,VLOOKUP($P260,[1]BN2_1!$A:$AC,3,0))</f>
        <v>1435.4821999999999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1042.3604868800001</v>
      </c>
      <c r="F260" s="26">
        <f t="shared" si="15"/>
        <v>72.613961140026689</v>
      </c>
      <c r="G260" s="33">
        <f>IF(ISERROR(VLOOKUP($P260,[1]BN2_1!$A:$AC,12,0)),0,VLOOKUP($P260,[1]BN2_1!$A:$AC,12,0))</f>
        <v>242.5487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242.5487</v>
      </c>
      <c r="J260" s="36">
        <f t="shared" si="16"/>
        <v>100</v>
      </c>
      <c r="K260" s="23">
        <f t="shared" si="17"/>
        <v>1678.0309</v>
      </c>
      <c r="L260" s="24">
        <f>IF(ISERROR(VLOOKUP($P260,[1]BN2_1!$A:$U,21,0)),0,VLOOKUP($P260,[1]BN2_1!$A:$U,21,0))</f>
        <v>1678.0309</v>
      </c>
      <c r="M260" s="24">
        <f t="shared" si="18"/>
        <v>0</v>
      </c>
      <c r="N260" s="27">
        <f t="shared" si="18"/>
        <v>1284.9091868800001</v>
      </c>
      <c r="O260" s="29">
        <f t="shared" si="19"/>
        <v>76.572438974753098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สถาบันการพยาบาลศรีสวรินทิรา สภากาชาดไทย</v>
      </c>
      <c r="C261" s="23">
        <f>IF(ISERROR(VLOOKUP($P261,[1]BN2_1!$A:$AC,3,0)),0,VLOOKUP($P261,[1]BN2_1!$A:$AC,3,0))</f>
        <v>262.85980000000001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197.1447</v>
      </c>
      <c r="F261" s="26">
        <f t="shared" si="15"/>
        <v>74.999942935359456</v>
      </c>
      <c r="G261" s="33">
        <f>IF(ISERROR(VLOOKUP($P261,[1]BN2_1!$A:$AC,12,0)),0,VLOOKUP($P261,[1]BN2_1!$A:$AC,12,0))</f>
        <v>18.476700000000001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18.476700000000001</v>
      </c>
      <c r="J261" s="36">
        <f t="shared" si="16"/>
        <v>100</v>
      </c>
      <c r="K261" s="23">
        <f t="shared" si="17"/>
        <v>281.3365</v>
      </c>
      <c r="L261" s="24">
        <f>IF(ISERROR(VLOOKUP($P261,[1]BN2_1!$A:$U,21,0)),0,VLOOKUP($P261,[1]BN2_1!$A:$U,21,0))</f>
        <v>281.3365</v>
      </c>
      <c r="M261" s="24">
        <f t="shared" si="18"/>
        <v>0</v>
      </c>
      <c r="N261" s="27">
        <f t="shared" si="18"/>
        <v>215.62139999999999</v>
      </c>
      <c r="O261" s="29">
        <f t="shared" si="19"/>
        <v>76.641815050659972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สถาบันวิจัยและพัฒนาพื้นที่สูง (องค์การมหาชน)</v>
      </c>
      <c r="C262" s="23">
        <f>IF(ISERROR(VLOOKUP($P262,[1]BN2_1!$A:$AC,3,0)),0,VLOOKUP($P262,[1]BN2_1!$A:$AC,3,0))</f>
        <v>414.63060000000002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310.97289999999998</v>
      </c>
      <c r="F262" s="26">
        <f t="shared" ref="F262:F308" si="20">IF(ISERROR(E262/C262*100),0,E262/C262*100)</f>
        <v>74.999987941073314</v>
      </c>
      <c r="G262" s="33">
        <f>IF(ISERROR(VLOOKUP($P262,[1]BN2_1!$A:$AC,12,0)),0,VLOOKUP($P262,[1]BN2_1!$A:$AC,12,0))</f>
        <v>29.292300000000001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29.292300000000001</v>
      </c>
      <c r="J262" s="36">
        <f t="shared" ref="J262:J308" si="21">IF(ISERROR(I262/G262*100),0,I262/G262*100)</f>
        <v>100</v>
      </c>
      <c r="K262" s="23">
        <f t="shared" ref="K262:K307" si="22">C262+G262</f>
        <v>443.92290000000003</v>
      </c>
      <c r="L262" s="24">
        <f>IF(ISERROR(VLOOKUP($P262,[1]BN2_1!$A:$U,21,0)),0,VLOOKUP($P262,[1]BN2_1!$A:$U,21,0))</f>
        <v>443.92290000000003</v>
      </c>
      <c r="M262" s="24">
        <f t="shared" ref="M262:N307" si="23">D262+H262</f>
        <v>0</v>
      </c>
      <c r="N262" s="27">
        <f t="shared" si="23"/>
        <v>340.26519999999999</v>
      </c>
      <c r="O262" s="29">
        <f t="shared" ref="O262:O308" si="24">IF(ISERROR(N262/K262*100),0,N262/K262*100)</f>
        <v>76.649616408615088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สถาบันมาตรวิทยาแห่งชาติ</v>
      </c>
      <c r="C263" s="23">
        <f>IF(ISERROR(VLOOKUP($P263,[1]BN2_1!$A:$AC,3,0)),0,VLOOKUP($P263,[1]BN2_1!$A:$AC,3,0))</f>
        <v>225.39789999999999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169.04810000000001</v>
      </c>
      <c r="F263" s="26">
        <f t="shared" si="20"/>
        <v>74.999855810546606</v>
      </c>
      <c r="G263" s="33">
        <f>IF(ISERROR(VLOOKUP($P263,[1]BN2_1!$A:$AC,12,0)),0,VLOOKUP($P263,[1]BN2_1!$A:$AC,12,0))</f>
        <v>259.48410000000001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202.7741</v>
      </c>
      <c r="J263" s="36">
        <f t="shared" si="21"/>
        <v>78.145096366212812</v>
      </c>
      <c r="K263" s="23">
        <f t="shared" si="22"/>
        <v>484.88200000000001</v>
      </c>
      <c r="L263" s="24">
        <f>IF(ISERROR(VLOOKUP($P263,[1]BN2_1!$A:$U,21,0)),0,VLOOKUP($P263,[1]BN2_1!$A:$U,21,0))</f>
        <v>484.88200000000001</v>
      </c>
      <c r="M263" s="24">
        <f t="shared" si="23"/>
        <v>0</v>
      </c>
      <c r="N263" s="27">
        <f t="shared" si="23"/>
        <v>371.82220000000001</v>
      </c>
      <c r="O263" s="29">
        <f t="shared" si="24"/>
        <v>76.683028035687045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สำนักงานคณะกรรมการอ้อยและน้ำตาลทราย</v>
      </c>
      <c r="C264" s="23">
        <f>IF(ISERROR(VLOOKUP($P264,[1]BN2_1!$A:$AC,3,0)),0,VLOOKUP($P264,[1]BN2_1!$A:$AC,3,0))</f>
        <v>511.2097</v>
      </c>
      <c r="D264" s="24">
        <f>IF(ISERROR(VLOOKUP($P264,[1]BN2_1!$A:$AC,7,0)),0,VLOOKUP($P264,[1]BN2_1!$A:$AC,7,0))</f>
        <v>44.518453340000001</v>
      </c>
      <c r="E264" s="25">
        <f>IF(ISERROR(VLOOKUP($P264,[1]BN2_1!$A:$AC,8,0)),0,VLOOKUP($P264,[1]BN2_1!$A:$AC,8,0))</f>
        <v>424.18269070999997</v>
      </c>
      <c r="F264" s="26">
        <f t="shared" si="20"/>
        <v>82.976260174640657</v>
      </c>
      <c r="G264" s="33">
        <f>IF(ISERROR(VLOOKUP($P264,[1]BN2_1!$A:$AC,12,0)),0,VLOOKUP($P264,[1]BN2_1!$A:$AC,12,0))</f>
        <v>55.084699999999998</v>
      </c>
      <c r="H264" s="34">
        <f>IF(ISERROR(VLOOKUP($P264,[1]BN2_1!$A:$AC,16,0)),0,VLOOKUP($P264,[1]BN2_1!$A:$AC,16,0))</f>
        <v>19.525172999999999</v>
      </c>
      <c r="I264" s="35">
        <f>IF(ISERROR(VLOOKUP($P264,[1]BN2_1!$A:$AC,17,0)),0,VLOOKUP($P264,[1]BN2_1!$A:$AC,17,0))</f>
        <v>10.542438000000001</v>
      </c>
      <c r="J264" s="36">
        <f t="shared" si="21"/>
        <v>19.138595653602543</v>
      </c>
      <c r="K264" s="23">
        <f t="shared" si="22"/>
        <v>566.2944</v>
      </c>
      <c r="L264" s="24">
        <f>IF(ISERROR(VLOOKUP($P264,[1]BN2_1!$A:$U,21,0)),0,VLOOKUP($P264,[1]BN2_1!$A:$U,21,0))</f>
        <v>566.2944</v>
      </c>
      <c r="M264" s="24">
        <f t="shared" si="23"/>
        <v>64.043626340000003</v>
      </c>
      <c r="N264" s="27">
        <f t="shared" si="23"/>
        <v>434.72512870999998</v>
      </c>
      <c r="O264" s="29">
        <f t="shared" si="24"/>
        <v>76.76663034456989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มหาวิทยาลัยเทคโนโลยีสุรนารี</v>
      </c>
      <c r="C265" s="23">
        <f>IF(ISERROR(VLOOKUP($P265,[1]BN2_1!$A:$AC,3,0)),0,VLOOKUP($P265,[1]BN2_1!$A:$AC,3,0))</f>
        <v>1062.1668999999999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796.62509999999997</v>
      </c>
      <c r="F265" s="26">
        <f t="shared" si="20"/>
        <v>74.999992938962805</v>
      </c>
      <c r="G265" s="33">
        <f>IF(ISERROR(VLOOKUP($P265,[1]BN2_1!$A:$AC,12,0)),0,VLOOKUP($P265,[1]BN2_1!$A:$AC,12,0))</f>
        <v>1027.5881999999999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808.83820000000003</v>
      </c>
      <c r="J265" s="36">
        <f t="shared" si="21"/>
        <v>78.712289611733581</v>
      </c>
      <c r="K265" s="23">
        <f t="shared" si="22"/>
        <v>2089.7550999999999</v>
      </c>
      <c r="L265" s="24">
        <f>IF(ISERROR(VLOOKUP($P265,[1]BN2_1!$A:$U,21,0)),0,VLOOKUP($P265,[1]BN2_1!$A:$U,21,0))</f>
        <v>2089.7550999999999</v>
      </c>
      <c r="M265" s="24">
        <f t="shared" si="23"/>
        <v>0</v>
      </c>
      <c r="N265" s="27">
        <f t="shared" si="23"/>
        <v>1605.4632999999999</v>
      </c>
      <c r="O265" s="29">
        <f t="shared" si="24"/>
        <v>76.825428013071956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สำนักงานปลัดกระทรวงดิจิทัลเพื่อเศรษฐกิจและสังคม</v>
      </c>
      <c r="C266" s="23">
        <f>IF(ISERROR(VLOOKUP($P266,[1]BN2_1!$A:$AC,3,0)),0,VLOOKUP($P266,[1]BN2_1!$A:$AC,3,0))</f>
        <v>811.31451901000003</v>
      </c>
      <c r="D266" s="24">
        <f>IF(ISERROR(VLOOKUP($P266,[1]BN2_1!$A:$AC,7,0)),0,VLOOKUP($P266,[1]BN2_1!$A:$AC,7,0))</f>
        <v>153.22134618999999</v>
      </c>
      <c r="E266" s="25">
        <f>IF(ISERROR(VLOOKUP($P266,[1]BN2_1!$A:$AC,8,0)),0,VLOOKUP($P266,[1]BN2_1!$A:$AC,8,0))</f>
        <v>408.07007298000002</v>
      </c>
      <c r="F266" s="26">
        <f t="shared" si="20"/>
        <v>50.297395574523208</v>
      </c>
      <c r="G266" s="33">
        <f>IF(ISERROR(VLOOKUP($P266,[1]BN2_1!$A:$AC,12,0)),0,VLOOKUP($P266,[1]BN2_1!$A:$AC,12,0))</f>
        <v>1074.9568809899999</v>
      </c>
      <c r="H266" s="34">
        <f>IF(ISERROR(VLOOKUP($P266,[1]BN2_1!$A:$AC,16,0)),0,VLOOKUP($P266,[1]BN2_1!$A:$AC,16,0))</f>
        <v>28.498850000000001</v>
      </c>
      <c r="I266" s="35">
        <f>IF(ISERROR(VLOOKUP($P266,[1]BN2_1!$A:$AC,17,0)),0,VLOOKUP($P266,[1]BN2_1!$A:$AC,17,0))</f>
        <v>1046.35717699</v>
      </c>
      <c r="J266" s="36">
        <f t="shared" si="21"/>
        <v>97.339455702291929</v>
      </c>
      <c r="K266" s="23">
        <f t="shared" si="22"/>
        <v>1886.2714000000001</v>
      </c>
      <c r="L266" s="24">
        <f>IF(ISERROR(VLOOKUP($P266,[1]BN2_1!$A:$U,21,0)),0,VLOOKUP($P266,[1]BN2_1!$A:$U,21,0))</f>
        <v>1886.2714000000001</v>
      </c>
      <c r="M266" s="24">
        <f t="shared" si="23"/>
        <v>181.72019619</v>
      </c>
      <c r="N266" s="27">
        <f t="shared" si="23"/>
        <v>1454.42724997</v>
      </c>
      <c r="O266" s="29">
        <f t="shared" si="24"/>
        <v>77.105937669945064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สำนักงานคณะกรรมการ.พิเศษ โครงการจากพระราชดำริ</v>
      </c>
      <c r="C267" s="23">
        <f>IF(ISERROR(VLOOKUP($P267,[1]BN2_1!$A:$AC,3,0)),0,VLOOKUP($P267,[1]BN2_1!$A:$AC,3,0))</f>
        <v>805.58759999999995</v>
      </c>
      <c r="D267" s="24">
        <f>IF(ISERROR(VLOOKUP($P267,[1]BN2_1!$A:$AC,7,0)),0,VLOOKUP($P267,[1]BN2_1!$A:$AC,7,0))</f>
        <v>8.1184532699999998</v>
      </c>
      <c r="E267" s="25">
        <f>IF(ISERROR(VLOOKUP($P267,[1]BN2_1!$A:$AC,8,0)),0,VLOOKUP($P267,[1]BN2_1!$A:$AC,8,0))</f>
        <v>585.36359591999997</v>
      </c>
      <c r="F267" s="26">
        <f t="shared" si="20"/>
        <v>72.662935218963156</v>
      </c>
      <c r="G267" s="33">
        <f>IF(ISERROR(VLOOKUP($P267,[1]BN2_1!$A:$AC,12,0)),0,VLOOKUP($P267,[1]BN2_1!$A:$AC,12,0))</f>
        <v>159.22290000000001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159.173316</v>
      </c>
      <c r="J267" s="36">
        <f t="shared" si="21"/>
        <v>99.968858750845499</v>
      </c>
      <c r="K267" s="23">
        <f t="shared" si="22"/>
        <v>964.81049999999993</v>
      </c>
      <c r="L267" s="24">
        <f>IF(ISERROR(VLOOKUP($P267,[1]BN2_1!$A:$U,21,0)),0,VLOOKUP($P267,[1]BN2_1!$A:$U,21,0))</f>
        <v>964.81050000000005</v>
      </c>
      <c r="M267" s="24">
        <f t="shared" si="23"/>
        <v>8.1184532699999998</v>
      </c>
      <c r="N267" s="27">
        <f t="shared" si="23"/>
        <v>744.53691191999997</v>
      </c>
      <c r="O267" s="29">
        <f t="shared" si="24"/>
        <v>77.169238095978429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มหาวิทยาลัยขอนแก่น</v>
      </c>
      <c r="C268" s="23">
        <f>IF(ISERROR(VLOOKUP($P268,[1]BN2_1!$A:$AC,3,0)),0,VLOOKUP($P268,[1]BN2_1!$A:$AC,3,0))</f>
        <v>4371.7573000000002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3221.32098434</v>
      </c>
      <c r="F268" s="26">
        <f t="shared" si="20"/>
        <v>73.684808265545755</v>
      </c>
      <c r="G268" s="33">
        <f>IF(ISERROR(VLOOKUP($P268,[1]BN2_1!$A:$AC,12,0)),0,VLOOKUP($P268,[1]BN2_1!$A:$AC,12,0))</f>
        <v>964.21450000000004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901.85260000000005</v>
      </c>
      <c r="J268" s="36">
        <f t="shared" si="21"/>
        <v>93.532362352982673</v>
      </c>
      <c r="K268" s="23">
        <f t="shared" si="22"/>
        <v>5335.9718000000003</v>
      </c>
      <c r="L268" s="24">
        <f>IF(ISERROR(VLOOKUP($P268,[1]BN2_1!$A:$U,21,0)),0,VLOOKUP($P268,[1]BN2_1!$A:$U,21,0))</f>
        <v>5335.9718000000003</v>
      </c>
      <c r="M268" s="24">
        <f t="shared" si="23"/>
        <v>0</v>
      </c>
      <c r="N268" s="27">
        <f t="shared" si="23"/>
        <v>4123.1735843400002</v>
      </c>
      <c r="O268" s="29">
        <f t="shared" si="24"/>
        <v>77.271277639435795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ศูนย์ความเป็นเลิศด้านชีววิทยาศาสตร์ (องค์การมหาชน)</v>
      </c>
      <c r="C269" s="23">
        <f>IF(ISERROR(VLOOKUP($P269,[1]BN2_1!$A:$AC,3,0)),0,VLOOKUP($P269,[1]BN2_1!$A:$AC,3,0))</f>
        <v>63.961100000000002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47.970799999999997</v>
      </c>
      <c r="F269" s="26">
        <f t="shared" si="20"/>
        <v>74.999960913742882</v>
      </c>
      <c r="G269" s="33">
        <f>IF(ISERROR(VLOOKUP($P269,[1]BN2_1!$A:$AC,12,0)),0,VLOOKUP($P269,[1]BN2_1!$A:$AC,12,0))</f>
        <v>55.341299999999997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44.370399999999997</v>
      </c>
      <c r="J269" s="36">
        <f t="shared" si="21"/>
        <v>80.175926478055274</v>
      </c>
      <c r="K269" s="23">
        <f t="shared" si="22"/>
        <v>119.30240000000001</v>
      </c>
      <c r="L269" s="24">
        <f>IF(ISERROR(VLOOKUP($P269,[1]BN2_1!$A:$U,21,0)),0,VLOOKUP($P269,[1]BN2_1!$A:$U,21,0))</f>
        <v>119.30240000000001</v>
      </c>
      <c r="M269" s="24">
        <f t="shared" si="23"/>
        <v>0</v>
      </c>
      <c r="N269" s="27">
        <f t="shared" si="23"/>
        <v>92.341199999999986</v>
      </c>
      <c r="O269" s="29">
        <f t="shared" si="24"/>
        <v>77.400957566654142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สำนักงานศาลยุติธรรม</v>
      </c>
      <c r="C270" s="23">
        <f>IF(ISERROR(VLOOKUP($P270,[1]BN2_1!$A:$AC,3,0)),0,VLOOKUP($P270,[1]BN2_1!$A:$AC,3,0))</f>
        <v>16468.905500000001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12351.6553</v>
      </c>
      <c r="F270" s="26">
        <f t="shared" si="20"/>
        <v>74.999855333434269</v>
      </c>
      <c r="G270" s="33">
        <f>IF(ISERROR(VLOOKUP($P270,[1]BN2_1!$A:$AC,12,0)),0,VLOOKUP($P270,[1]BN2_1!$A:$AC,12,0))</f>
        <v>3951.3236000000002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3493.2645000000002</v>
      </c>
      <c r="J270" s="36">
        <f t="shared" si="21"/>
        <v>88.407451619502893</v>
      </c>
      <c r="K270" s="23">
        <f t="shared" si="22"/>
        <v>20420.2291</v>
      </c>
      <c r="L270" s="24">
        <f>IF(ISERROR(VLOOKUP($P270,[1]BN2_1!$A:$U,21,0)),0,VLOOKUP($P270,[1]BN2_1!$A:$U,21,0))</f>
        <v>20420.2291</v>
      </c>
      <c r="M270" s="24">
        <f t="shared" si="23"/>
        <v>0</v>
      </c>
      <c r="N270" s="27">
        <f t="shared" si="23"/>
        <v>15844.9198</v>
      </c>
      <c r="O270" s="29">
        <f t="shared" si="24"/>
        <v>77.594231300764392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สถาบันพระปกเกล้า</v>
      </c>
      <c r="C271" s="23">
        <f>IF(ISERROR(VLOOKUP($P271,[1]BN2_1!$A:$AC,3,0)),0,VLOOKUP($P271,[1]BN2_1!$A:$AC,3,0))</f>
        <v>188.8914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141.50980000000001</v>
      </c>
      <c r="F271" s="26">
        <f t="shared" si="20"/>
        <v>74.915956999630481</v>
      </c>
      <c r="G271" s="33">
        <f>IF(ISERROR(VLOOKUP($P271,[1]BN2_1!$A:$AC,12,0)),0,VLOOKUP($P271,[1]BN2_1!$A:$AC,12,0))</f>
        <v>26.464300000000001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26.464300000000001</v>
      </c>
      <c r="J271" s="36">
        <f t="shared" si="21"/>
        <v>100</v>
      </c>
      <c r="K271" s="23">
        <f t="shared" si="22"/>
        <v>215.35570000000001</v>
      </c>
      <c r="L271" s="24">
        <f>IF(ISERROR(VLOOKUP($P271,[1]BN2_1!$A:$U,21,0)),0,VLOOKUP($P271,[1]BN2_1!$A:$U,21,0))</f>
        <v>215.35570000000001</v>
      </c>
      <c r="M271" s="24">
        <f t="shared" si="23"/>
        <v>0</v>
      </c>
      <c r="N271" s="27">
        <f t="shared" si="23"/>
        <v>167.97410000000002</v>
      </c>
      <c r="O271" s="29">
        <f t="shared" si="24"/>
        <v>77.998446291414623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มหาวิทยาลัยมหิดล</v>
      </c>
      <c r="C272" s="23">
        <f>IF(ISERROR(VLOOKUP($P272,[1]BN2_1!$A:$AC,3,0)),0,VLOOKUP($P272,[1]BN2_1!$A:$AC,3,0))</f>
        <v>10381.588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7679.2255002900001</v>
      </c>
      <c r="F272" s="26">
        <f t="shared" si="20"/>
        <v>73.96966148425463</v>
      </c>
      <c r="G272" s="33">
        <f>IF(ISERROR(VLOOKUP($P272,[1]BN2_1!$A:$AC,12,0)),0,VLOOKUP($P272,[1]BN2_1!$A:$AC,12,0))</f>
        <v>2749.9052000000001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2615.7357000000002</v>
      </c>
      <c r="J272" s="36">
        <f t="shared" si="21"/>
        <v>95.120940896435272</v>
      </c>
      <c r="K272" s="23">
        <f t="shared" si="22"/>
        <v>13131.493200000001</v>
      </c>
      <c r="L272" s="24">
        <f>IF(ISERROR(VLOOKUP($P272,[1]BN2_1!$A:$U,21,0)),0,VLOOKUP($P272,[1]BN2_1!$A:$U,21,0))</f>
        <v>13131.493200000001</v>
      </c>
      <c r="M272" s="24">
        <f t="shared" si="23"/>
        <v>0</v>
      </c>
      <c r="N272" s="27">
        <f t="shared" si="23"/>
        <v>10294.961200289999</v>
      </c>
      <c r="O272" s="29">
        <f t="shared" si="24"/>
        <v>78.399014061020864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สำนักงานเศรษฐกิจการคลัง</v>
      </c>
      <c r="C273" s="23">
        <f>IF(ISERROR(VLOOKUP($P273,[1]BN2_1!$A:$AC,3,0)),0,VLOOKUP($P273,[1]BN2_1!$A:$AC,3,0))</f>
        <v>203.98904424</v>
      </c>
      <c r="D273" s="24">
        <f>IF(ISERROR(VLOOKUP($P273,[1]BN2_1!$A:$AC,7,0)),0,VLOOKUP($P273,[1]BN2_1!$A:$AC,7,0))</f>
        <v>8.83294012</v>
      </c>
      <c r="E273" s="25">
        <f>IF(ISERROR(VLOOKUP($P273,[1]BN2_1!$A:$AC,8,0)),0,VLOOKUP($P273,[1]BN2_1!$A:$AC,8,0))</f>
        <v>126.323993</v>
      </c>
      <c r="F273" s="26">
        <f t="shared" si="20"/>
        <v>61.926851743751278</v>
      </c>
      <c r="G273" s="33">
        <f>IF(ISERROR(VLOOKUP($P273,[1]BN2_1!$A:$AC,12,0)),0,VLOOKUP($P273,[1]BN2_1!$A:$AC,12,0))</f>
        <v>799.20095576000006</v>
      </c>
      <c r="H273" s="34">
        <f>IF(ISERROR(VLOOKUP($P273,[1]BN2_1!$A:$AC,16,0)),0,VLOOKUP($P273,[1]BN2_1!$A:$AC,16,0))</f>
        <v>28.78</v>
      </c>
      <c r="I273" s="35">
        <f>IF(ISERROR(VLOOKUP($P273,[1]BN2_1!$A:$AC,17,0)),0,VLOOKUP($P273,[1]BN2_1!$A:$AC,17,0))</f>
        <v>663.45285576000003</v>
      </c>
      <c r="J273" s="36">
        <f t="shared" si="21"/>
        <v>83.014522314865062</v>
      </c>
      <c r="K273" s="23">
        <f t="shared" si="22"/>
        <v>1003.19</v>
      </c>
      <c r="L273" s="24">
        <f>IF(ISERROR(VLOOKUP($P273,[1]BN2_1!$A:$U,21,0)),0,VLOOKUP($P273,[1]BN2_1!$A:$U,21,0))</f>
        <v>1003.19</v>
      </c>
      <c r="M273" s="24">
        <f t="shared" si="23"/>
        <v>37.612940120000005</v>
      </c>
      <c r="N273" s="27">
        <f t="shared" si="23"/>
        <v>789.77684876000001</v>
      </c>
      <c r="O273" s="29">
        <f t="shared" si="24"/>
        <v>78.726547190462426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สถาบันสารสนเทศทรัพยากรน้ำ (องค์การมหาชน)</v>
      </c>
      <c r="C274" s="23">
        <f>IF(ISERROR(VLOOKUP($P274,[1]BN2_1!$A:$AC,3,0)),0,VLOOKUP($P274,[1]BN2_1!$A:$AC,3,0))</f>
        <v>213.60079999999999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160.2004</v>
      </c>
      <c r="F274" s="26">
        <f t="shared" si="20"/>
        <v>74.999906367391887</v>
      </c>
      <c r="G274" s="33">
        <f>IF(ISERROR(VLOOKUP($P274,[1]BN2_1!$A:$AC,12,0)),0,VLOOKUP($P274,[1]BN2_1!$A:$AC,12,0))</f>
        <v>38.247500000000002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38.247500000000002</v>
      </c>
      <c r="J274" s="36">
        <f t="shared" si="21"/>
        <v>100</v>
      </c>
      <c r="K274" s="23">
        <f t="shared" si="22"/>
        <v>251.84829999999999</v>
      </c>
      <c r="L274" s="24">
        <f>IF(ISERROR(VLOOKUP($P274,[1]BN2_1!$A:$U,21,0)),0,VLOOKUP($P274,[1]BN2_1!$A:$U,21,0))</f>
        <v>251.84829999999999</v>
      </c>
      <c r="M274" s="24">
        <f t="shared" si="23"/>
        <v>0</v>
      </c>
      <c r="N274" s="27">
        <f t="shared" si="23"/>
        <v>198.4479</v>
      </c>
      <c r="O274" s="29">
        <f t="shared" si="24"/>
        <v>78.796600969710738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มหาวิทยาลัยศรีนครินทรวิโรฒ</v>
      </c>
      <c r="C275" s="23">
        <f>IF(ISERROR(VLOOKUP($P275,[1]BN2_1!$A:$AC,3,0)),0,VLOOKUP($P275,[1]BN2_1!$A:$AC,3,0))</f>
        <v>2825.7240000000002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2137.8449706400002</v>
      </c>
      <c r="F275" s="26">
        <f t="shared" si="20"/>
        <v>75.65653866548891</v>
      </c>
      <c r="G275" s="33">
        <f>IF(ISERROR(VLOOKUP($P275,[1]BN2_1!$A:$AC,12,0)),0,VLOOKUP($P275,[1]BN2_1!$A:$AC,12,0))</f>
        <v>1053.8510000000001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920.48860000000002</v>
      </c>
      <c r="J275" s="36">
        <f t="shared" si="21"/>
        <v>87.345231916086803</v>
      </c>
      <c r="K275" s="23">
        <f t="shared" si="22"/>
        <v>3879.5750000000003</v>
      </c>
      <c r="L275" s="24">
        <f>IF(ISERROR(VLOOKUP($P275,[1]BN2_1!$A:$U,21,0)),0,VLOOKUP($P275,[1]BN2_1!$A:$U,21,0))</f>
        <v>3879.5749999999998</v>
      </c>
      <c r="M275" s="24">
        <f t="shared" si="23"/>
        <v>0</v>
      </c>
      <c r="N275" s="27">
        <f t="shared" si="23"/>
        <v>3058.3335706400003</v>
      </c>
      <c r="O275" s="29">
        <f t="shared" si="24"/>
        <v>78.83166508290212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สถาบันเทคโนโลยีพระจอมเกล้าเจ้าคุณทหารลาดกระบัง</v>
      </c>
      <c r="C276" s="23">
        <f>IF(ISERROR(VLOOKUP($P276,[1]BN2_1!$A:$AC,3,0)),0,VLOOKUP($P276,[1]BN2_1!$A:$AC,3,0))</f>
        <v>1539.7626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1143.9905403299999</v>
      </c>
      <c r="F276" s="26">
        <f t="shared" si="20"/>
        <v>74.296553269315666</v>
      </c>
      <c r="G276" s="33">
        <f>IF(ISERROR(VLOOKUP($P276,[1]BN2_1!$A:$AC,12,0)),0,VLOOKUP($P276,[1]BN2_1!$A:$AC,12,0))</f>
        <v>541.67560000000003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497.49700000000001</v>
      </c>
      <c r="J276" s="36">
        <f t="shared" si="21"/>
        <v>91.844085279085846</v>
      </c>
      <c r="K276" s="23">
        <f t="shared" si="22"/>
        <v>2081.4382000000001</v>
      </c>
      <c r="L276" s="24">
        <f>IF(ISERROR(VLOOKUP($P276,[1]BN2_1!$A:$U,21,0)),0,VLOOKUP($P276,[1]BN2_1!$A:$U,21,0))</f>
        <v>2081.4382000000001</v>
      </c>
      <c r="M276" s="24">
        <f t="shared" si="23"/>
        <v>0</v>
      </c>
      <c r="N276" s="27">
        <f t="shared" si="23"/>
        <v>1641.48754033</v>
      </c>
      <c r="O276" s="29">
        <f t="shared" si="24"/>
        <v>78.863140896040051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77" s="23">
        <f>IF(ISERROR(VLOOKUP($P277,[1]BN2_1!$A:$AC,3,0)),0,VLOOKUP($P277,[1]BN2_1!$A:$AC,3,0))</f>
        <v>37.381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28.035799999999998</v>
      </c>
      <c r="F277" s="26">
        <f t="shared" si="20"/>
        <v>75.000133757791389</v>
      </c>
      <c r="G277" s="33">
        <f>IF(ISERROR(VLOOKUP($P277,[1]BN2_1!$A:$AC,12,0)),0,VLOOKUP($P277,[1]BN2_1!$A:$AC,12,0))</f>
        <v>6.9001999999999999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6.9001999999999999</v>
      </c>
      <c r="J277" s="36">
        <f t="shared" si="21"/>
        <v>100</v>
      </c>
      <c r="K277" s="23">
        <f t="shared" si="22"/>
        <v>44.281199999999998</v>
      </c>
      <c r="L277" s="24">
        <f>IF(ISERROR(VLOOKUP($P277,[1]BN2_1!$A:$U,21,0)),0,VLOOKUP($P277,[1]BN2_1!$A:$U,21,0))</f>
        <v>44.281199999999998</v>
      </c>
      <c r="M277" s="24">
        <f t="shared" si="23"/>
        <v>0</v>
      </c>
      <c r="N277" s="27">
        <f t="shared" si="23"/>
        <v>34.936</v>
      </c>
      <c r="O277" s="29">
        <f t="shared" si="24"/>
        <v>78.895784215423248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มหาวิทยาลัยแม่โจ้</v>
      </c>
      <c r="C278" s="23">
        <f>IF(ISERROR(VLOOKUP($P278,[1]BN2_1!$A:$AC,3,0)),0,VLOOKUP($P278,[1]BN2_1!$A:$AC,3,0))</f>
        <v>1120.4376999999999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833.70839820000003</v>
      </c>
      <c r="F278" s="26">
        <f t="shared" si="20"/>
        <v>74.409170469719115</v>
      </c>
      <c r="G278" s="33">
        <f>IF(ISERROR(VLOOKUP($P278,[1]BN2_1!$A:$AC,12,0)),0,VLOOKUP($P278,[1]BN2_1!$A:$AC,12,0))</f>
        <v>317.1207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300.85000000000002</v>
      </c>
      <c r="J278" s="36">
        <f t="shared" si="21"/>
        <v>94.869240639289714</v>
      </c>
      <c r="K278" s="23">
        <f t="shared" si="22"/>
        <v>1437.5583999999999</v>
      </c>
      <c r="L278" s="24">
        <f>IF(ISERROR(VLOOKUP($P278,[1]BN2_1!$A:$U,21,0)),0,VLOOKUP($P278,[1]BN2_1!$A:$U,21,0))</f>
        <v>1437.5583999999999</v>
      </c>
      <c r="M278" s="24">
        <f t="shared" si="23"/>
        <v>0</v>
      </c>
      <c r="N278" s="27">
        <f t="shared" si="23"/>
        <v>1134.5583982000001</v>
      </c>
      <c r="O278" s="29">
        <f t="shared" si="24"/>
        <v>78.922595297693647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มหาวิทยาลัยทักษิณ</v>
      </c>
      <c r="C279" s="23">
        <f>IF(ISERROR(VLOOKUP($P279,[1]BN2_1!$A:$AC,3,0)),0,VLOOKUP($P279,[1]BN2_1!$A:$AC,3,0))</f>
        <v>791.78200000000004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591.87612000000001</v>
      </c>
      <c r="F279" s="26">
        <f t="shared" si="20"/>
        <v>74.752409122713075</v>
      </c>
      <c r="G279" s="33">
        <f>IF(ISERROR(VLOOKUP($P279,[1]BN2_1!$A:$AC,12,0)),0,VLOOKUP($P279,[1]BN2_1!$A:$AC,12,0))</f>
        <v>488.95729999999998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420.44349999999997</v>
      </c>
      <c r="J279" s="36">
        <f t="shared" si="21"/>
        <v>85.987774392569662</v>
      </c>
      <c r="K279" s="23">
        <f t="shared" si="22"/>
        <v>1280.7393</v>
      </c>
      <c r="L279" s="24">
        <f>IF(ISERROR(VLOOKUP($P279,[1]BN2_1!$A:$U,21,0)),0,VLOOKUP($P279,[1]BN2_1!$A:$U,21,0))</f>
        <v>1280.7393</v>
      </c>
      <c r="M279" s="24">
        <f t="shared" si="23"/>
        <v>0</v>
      </c>
      <c r="N279" s="27">
        <f t="shared" si="23"/>
        <v>1012.31962</v>
      </c>
      <c r="O279" s="29">
        <f t="shared" si="24"/>
        <v>79.04181748775882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มหาวิทยาลัยสงขลานครินทร์</v>
      </c>
      <c r="C280" s="23">
        <f>IF(ISERROR(VLOOKUP($P280,[1]BN2_1!$A:$AC,3,0)),0,VLOOKUP($P280,[1]BN2_1!$A:$AC,3,0))</f>
        <v>4560.9014999999999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3389.8831516099999</v>
      </c>
      <c r="F280" s="26">
        <f t="shared" si="20"/>
        <v>74.324848971414966</v>
      </c>
      <c r="G280" s="33">
        <f>IF(ISERROR(VLOOKUP($P280,[1]BN2_1!$A:$AC,12,0)),0,VLOOKUP($P280,[1]BN2_1!$A:$AC,12,0))</f>
        <v>1036.9350999999999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1036.9350999999999</v>
      </c>
      <c r="J280" s="36">
        <f t="shared" si="21"/>
        <v>100</v>
      </c>
      <c r="K280" s="23">
        <f t="shared" si="22"/>
        <v>5597.8365999999996</v>
      </c>
      <c r="L280" s="24">
        <f>IF(ISERROR(VLOOKUP($P280,[1]BN2_1!$A:$U,21,0)),0,VLOOKUP($P280,[1]BN2_1!$A:$U,21,0))</f>
        <v>5597.8365999999996</v>
      </c>
      <c r="M280" s="24">
        <f t="shared" si="23"/>
        <v>0</v>
      </c>
      <c r="N280" s="27">
        <f t="shared" si="23"/>
        <v>4426.8182516099996</v>
      </c>
      <c r="O280" s="29">
        <f t="shared" si="24"/>
        <v>79.080876558812022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มหาวิทยาลัยธรรมศาสตร์</v>
      </c>
      <c r="C281" s="23">
        <f>IF(ISERROR(VLOOKUP($P281,[1]BN2_1!$A:$AC,3,0)),0,VLOOKUP($P281,[1]BN2_1!$A:$AC,3,0))</f>
        <v>3191.3542000000002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2369.8921701600002</v>
      </c>
      <c r="F281" s="26">
        <f t="shared" si="20"/>
        <v>74.259766282288567</v>
      </c>
      <c r="G281" s="33">
        <f>IF(ISERROR(VLOOKUP($P281,[1]BN2_1!$A:$AC,12,0)),0,VLOOKUP($P281,[1]BN2_1!$A:$AC,12,0))</f>
        <v>1654.5219999999999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1466.0415</v>
      </c>
      <c r="J281" s="36">
        <f t="shared" si="21"/>
        <v>88.608159939849713</v>
      </c>
      <c r="K281" s="23">
        <f t="shared" si="22"/>
        <v>4845.8762000000006</v>
      </c>
      <c r="L281" s="24">
        <f>IF(ISERROR(VLOOKUP($P281,[1]BN2_1!$A:$U,21,0)),0,VLOOKUP($P281,[1]BN2_1!$A:$U,21,0))</f>
        <v>4845.8761999999997</v>
      </c>
      <c r="M281" s="24">
        <f t="shared" si="23"/>
        <v>0</v>
      </c>
      <c r="N281" s="27">
        <f t="shared" si="23"/>
        <v>3835.9336701600005</v>
      </c>
      <c r="O281" s="29">
        <f t="shared" si="24"/>
        <v>79.158722011098831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มหาวิทยาลัยเกษตรศาสตร์</v>
      </c>
      <c r="C282" s="23">
        <f>IF(ISERROR(VLOOKUP($P282,[1]BN2_1!$A:$AC,3,0)),0,VLOOKUP($P282,[1]BN2_1!$A:$AC,3,0))</f>
        <v>3875.4974000000002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2879.23440368</v>
      </c>
      <c r="F282" s="26">
        <f t="shared" si="20"/>
        <v>74.293286938600446</v>
      </c>
      <c r="G282" s="33">
        <f>IF(ISERROR(VLOOKUP($P282,[1]BN2_1!$A:$AC,12,0)),0,VLOOKUP($P282,[1]BN2_1!$A:$AC,12,0))</f>
        <v>1243.7752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1189.0943</v>
      </c>
      <c r="J282" s="36">
        <f t="shared" si="21"/>
        <v>95.603634804746065</v>
      </c>
      <c r="K282" s="23">
        <f t="shared" si="22"/>
        <v>5119.2726000000002</v>
      </c>
      <c r="L282" s="24">
        <f>IF(ISERROR(VLOOKUP($P282,[1]BN2_1!$A:$U,21,0)),0,VLOOKUP($P282,[1]BN2_1!$A:$U,21,0))</f>
        <v>5119.2726000000002</v>
      </c>
      <c r="M282" s="24">
        <f t="shared" si="23"/>
        <v>0</v>
      </c>
      <c r="N282" s="27">
        <f t="shared" si="23"/>
        <v>4068.3287036800002</v>
      </c>
      <c r="O282" s="29">
        <f t="shared" si="24"/>
        <v>79.47083544017562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กรมกิจการเด็กและเยาวชน</v>
      </c>
      <c r="C283" s="23">
        <f>IF(ISERROR(VLOOKUP($P283,[1]BN2_1!$A:$AC,3,0)),0,VLOOKUP($P283,[1]BN2_1!$A:$AC,3,0))</f>
        <v>14768.4769</v>
      </c>
      <c r="D283" s="24">
        <f>IF(ISERROR(VLOOKUP($P283,[1]BN2_1!$A:$AC,7,0)),0,VLOOKUP($P283,[1]BN2_1!$A:$AC,7,0))</f>
        <v>22.820033479999999</v>
      </c>
      <c r="E283" s="25">
        <f>IF(ISERROR(VLOOKUP($P283,[1]BN2_1!$A:$AC,8,0)),0,VLOOKUP($P283,[1]BN2_1!$A:$AC,8,0))</f>
        <v>11789.07841977</v>
      </c>
      <c r="F283" s="26">
        <f t="shared" si="20"/>
        <v>79.825959708614221</v>
      </c>
      <c r="G283" s="33">
        <f>IF(ISERROR(VLOOKUP($P283,[1]BN2_1!$A:$AC,12,0)),0,VLOOKUP($P283,[1]BN2_1!$A:$AC,12,0))</f>
        <v>65.073899999999995</v>
      </c>
      <c r="H283" s="34">
        <f>IF(ISERROR(VLOOKUP($P283,[1]BN2_1!$A:$AC,16,0)),0,VLOOKUP($P283,[1]BN2_1!$A:$AC,16,0))</f>
        <v>40.38534654</v>
      </c>
      <c r="I283" s="35">
        <f>IF(ISERROR(VLOOKUP($P283,[1]BN2_1!$A:$AC,17,0)),0,VLOOKUP($P283,[1]BN2_1!$A:$AC,17,0))</f>
        <v>18.326554290000001</v>
      </c>
      <c r="J283" s="36">
        <f t="shared" si="21"/>
        <v>28.162680106770921</v>
      </c>
      <c r="K283" s="23">
        <f t="shared" si="22"/>
        <v>14833.550799999999</v>
      </c>
      <c r="L283" s="24">
        <f>IF(ISERROR(VLOOKUP($P283,[1]BN2_1!$A:$U,21,0)),0,VLOOKUP($P283,[1]BN2_1!$A:$U,21,0))</f>
        <v>14833.550800000001</v>
      </c>
      <c r="M283" s="24">
        <f t="shared" si="23"/>
        <v>63.20538002</v>
      </c>
      <c r="N283" s="27">
        <f t="shared" si="23"/>
        <v>11807.40497406</v>
      </c>
      <c r="O283" s="29">
        <f t="shared" si="24"/>
        <v>79.599315991556125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มหาวิทยาลัยบูรพา</v>
      </c>
      <c r="C284" s="23">
        <f>IF(ISERROR(VLOOKUP($P284,[1]BN2_1!$A:$AC,3,0)),0,VLOOKUP($P284,[1]BN2_1!$A:$AC,3,0))</f>
        <v>1396.2583999999999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1034.7274760099999</v>
      </c>
      <c r="F284" s="26">
        <f t="shared" si="20"/>
        <v>74.107162113402509</v>
      </c>
      <c r="G284" s="33">
        <f>IF(ISERROR(VLOOKUP($P284,[1]BN2_1!$A:$AC,12,0)),0,VLOOKUP($P284,[1]BN2_1!$A:$AC,12,0))</f>
        <v>450.85039999999998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438.26749999999998</v>
      </c>
      <c r="J284" s="36">
        <f t="shared" si="21"/>
        <v>97.209074229500516</v>
      </c>
      <c r="K284" s="23">
        <f t="shared" si="22"/>
        <v>1847.1088</v>
      </c>
      <c r="L284" s="24">
        <f>IF(ISERROR(VLOOKUP($P284,[1]BN2_1!$A:$U,21,0)),0,VLOOKUP($P284,[1]BN2_1!$A:$U,21,0))</f>
        <v>1847.1088</v>
      </c>
      <c r="M284" s="24">
        <f t="shared" si="23"/>
        <v>0</v>
      </c>
      <c r="N284" s="27">
        <f t="shared" si="23"/>
        <v>1472.9949760099998</v>
      </c>
      <c r="O284" s="29">
        <f t="shared" si="24"/>
        <v>79.745977931023873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สถาบันวิจัยและพัฒนาอัญมณีและเครื่องประดับ</v>
      </c>
      <c r="C285" s="23">
        <f>IF(ISERROR(VLOOKUP($P285,[1]BN2_1!$A:$AC,3,0)),0,VLOOKUP($P285,[1]BN2_1!$A:$AC,3,0))</f>
        <v>112.6919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84.518600000000006</v>
      </c>
      <c r="F285" s="26">
        <f t="shared" si="20"/>
        <v>74.999711603052219</v>
      </c>
      <c r="G285" s="33">
        <f>IF(ISERROR(VLOOKUP($P285,[1]BN2_1!$A:$AC,12,0)),0,VLOOKUP($P285,[1]BN2_1!$A:$AC,12,0))</f>
        <v>26.6722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26.6722</v>
      </c>
      <c r="J285" s="36">
        <f t="shared" si="21"/>
        <v>100</v>
      </c>
      <c r="K285" s="23">
        <f t="shared" si="22"/>
        <v>139.36410000000001</v>
      </c>
      <c r="L285" s="24">
        <f>IF(ISERROR(VLOOKUP($P285,[1]BN2_1!$A:$U,21,0)),0,VLOOKUP($P285,[1]BN2_1!$A:$U,21,0))</f>
        <v>139.36410000000001</v>
      </c>
      <c r="M285" s="24">
        <f t="shared" si="23"/>
        <v>0</v>
      </c>
      <c r="N285" s="27">
        <f t="shared" si="23"/>
        <v>111.19080000000001</v>
      </c>
      <c r="O285" s="29">
        <f t="shared" si="24"/>
        <v>79.784392106719025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สถาบันเทคโนโลยีนิวเคลียร์แห่งชาติ (องค์การมหาชน)</v>
      </c>
      <c r="C286" s="33">
        <f>IF(ISERROR(VLOOKUP($P286,[1]BN2_1!$A:$AC,3,0)),0,VLOOKUP($P286,[1]BN2_1!$A:$AC,3,0))</f>
        <v>315.85129999999998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236.8802</v>
      </c>
      <c r="F286" s="38">
        <f t="shared" si="20"/>
        <v>74.997380096266824</v>
      </c>
      <c r="G286" s="43">
        <f>IF(ISERROR(VLOOKUP($P286,[1]BN2_1!$A:$AC,12,0)),0,VLOOKUP($P286,[1]BN2_1!$A:$AC,12,0))</f>
        <v>87.213499999999996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87.213499999999996</v>
      </c>
      <c r="J286" s="46">
        <f t="shared" si="21"/>
        <v>100</v>
      </c>
      <c r="K286" s="33">
        <f t="shared" si="22"/>
        <v>403.06479999999999</v>
      </c>
      <c r="L286" s="37">
        <f>IF(ISERROR(VLOOKUP($P286,[1]BN2_1!$A:$U,21,0)),0,VLOOKUP($P286,[1]BN2_1!$A:$U,21,0))</f>
        <v>403.06479999999999</v>
      </c>
      <c r="M286" s="37">
        <f t="shared" si="23"/>
        <v>0</v>
      </c>
      <c r="N286" s="35">
        <f t="shared" si="23"/>
        <v>324.09370000000001</v>
      </c>
      <c r="O286" s="47">
        <f t="shared" si="24"/>
        <v>80.407343930802199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มหาวิทยาลัยสวนดุสิต</v>
      </c>
      <c r="C287" s="43">
        <f>IF(ISERROR(VLOOKUP($P287,[1]BN2_1!$A:$AC,3,0)),0,VLOOKUP($P287,[1]BN2_1!$A:$AC,3,0))</f>
        <v>702.94060000000002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521.19631289999995</v>
      </c>
      <c r="F287" s="48">
        <f t="shared" si="20"/>
        <v>74.14514297509632</v>
      </c>
      <c r="G287" s="43">
        <f>IF(ISERROR(VLOOKUP($P287,[1]BN2_1!$A:$AC,12,0)),0,VLOOKUP($P287,[1]BN2_1!$A:$AC,12,0))</f>
        <v>316.70049999999998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301.02050000000003</v>
      </c>
      <c r="J287" s="46">
        <f t="shared" si="21"/>
        <v>95.048950033233297</v>
      </c>
      <c r="K287" s="43">
        <f t="shared" si="22"/>
        <v>1019.6411000000001</v>
      </c>
      <c r="L287" s="44">
        <f>IF(ISERROR(VLOOKUP($P287,[1]BN2_1!$A:$U,21,0)),0,VLOOKUP($P287,[1]BN2_1!$A:$U,21,0))</f>
        <v>1019.6411000000001</v>
      </c>
      <c r="M287" s="44">
        <f t="shared" si="23"/>
        <v>0</v>
      </c>
      <c r="N287" s="45">
        <f t="shared" si="23"/>
        <v>822.21681289999992</v>
      </c>
      <c r="O287" s="47">
        <f t="shared" si="24"/>
        <v>80.637864921294351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ราชวิทยาลัยจุฬาภรณ์</v>
      </c>
      <c r="C288" s="43">
        <f>IF(ISERROR(VLOOKUP($P288,[1]BN2_1!$A:$AC,3,0)),0,VLOOKUP($P288,[1]BN2_1!$A:$AC,3,0))</f>
        <v>2274.7644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1706.0728999999999</v>
      </c>
      <c r="F288" s="48">
        <f t="shared" si="20"/>
        <v>74.99998241576138</v>
      </c>
      <c r="G288" s="43">
        <f>IF(ISERROR(VLOOKUP($P288,[1]BN2_1!$A:$AC,12,0)),0,VLOOKUP($P288,[1]BN2_1!$A:$AC,12,0))</f>
        <v>5424.9830000000002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4518.0794999999998</v>
      </c>
      <c r="J288" s="46">
        <f t="shared" si="21"/>
        <v>83.28283240703243</v>
      </c>
      <c r="K288" s="43">
        <f t="shared" si="22"/>
        <v>7699.7474000000002</v>
      </c>
      <c r="L288" s="44">
        <f>IF(ISERROR(VLOOKUP($P288,[1]BN2_1!$A:$U,21,0)),0,VLOOKUP($P288,[1]BN2_1!$A:$U,21,0))</f>
        <v>7699.7474000000002</v>
      </c>
      <c r="M288" s="44">
        <f t="shared" si="23"/>
        <v>0</v>
      </c>
      <c r="N288" s="45">
        <f t="shared" si="23"/>
        <v>6224.1523999999999</v>
      </c>
      <c r="O288" s="47">
        <f t="shared" si="24"/>
        <v>80.83579988611055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มหาวิทยาลัยเทคโนโลยีพระจอมเกล้าธนบุรี</v>
      </c>
      <c r="C289" s="43">
        <f>IF(ISERROR(VLOOKUP($P289,[1]BN2_1!$A:$AC,3,0)),0,VLOOKUP($P289,[1]BN2_1!$A:$AC,3,0))</f>
        <v>1148.8154999999999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861.61149999999998</v>
      </c>
      <c r="F289" s="48">
        <f t="shared" si="20"/>
        <v>74.999989119227592</v>
      </c>
      <c r="G289" s="43">
        <f>IF(ISERROR(VLOOKUP($P289,[1]BN2_1!$A:$AC,12,0)),0,VLOOKUP($P289,[1]BN2_1!$A:$AC,12,0))</f>
        <v>352.84589999999997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352.84589999999997</v>
      </c>
      <c r="J289" s="46">
        <f t="shared" si="21"/>
        <v>100</v>
      </c>
      <c r="K289" s="43">
        <f t="shared" si="22"/>
        <v>1501.6614</v>
      </c>
      <c r="L289" s="44">
        <f>IF(ISERROR(VLOOKUP($P289,[1]BN2_1!$A:$U,21,0)),0,VLOOKUP($P289,[1]BN2_1!$A:$U,21,0))</f>
        <v>1501.6614</v>
      </c>
      <c r="M289" s="44">
        <f t="shared" si="23"/>
        <v>0</v>
      </c>
      <c r="N289" s="45">
        <f t="shared" si="23"/>
        <v>1214.4574</v>
      </c>
      <c r="O289" s="47">
        <f t="shared" si="24"/>
        <v>80.87425034698235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มหาวิทยาลัยมหาจุฬาลงกรณราชวิทยาลัย</v>
      </c>
      <c r="C290" s="43">
        <f>IF(ISERROR(VLOOKUP($P290,[1]BN2_1!$A:$AC,3,0)),0,VLOOKUP($P290,[1]BN2_1!$A:$AC,3,0))</f>
        <v>1141.9335000000001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856.44979999999998</v>
      </c>
      <c r="F290" s="48">
        <f t="shared" si="20"/>
        <v>74.99997153949856</v>
      </c>
      <c r="G290" s="43">
        <f>IF(ISERROR(VLOOKUP($P290,[1]BN2_1!$A:$AC,12,0)),0,VLOOKUP($P290,[1]BN2_1!$A:$AC,12,0))</f>
        <v>495.21870000000001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470.88569999999999</v>
      </c>
      <c r="J290" s="46">
        <f t="shared" si="21"/>
        <v>95.086413336168434</v>
      </c>
      <c r="K290" s="43">
        <f t="shared" si="22"/>
        <v>1637.1522</v>
      </c>
      <c r="L290" s="44">
        <f>IF(ISERROR(VLOOKUP($P290,[1]BN2_1!$A:$U,21,0)),0,VLOOKUP($P290,[1]BN2_1!$A:$U,21,0))</f>
        <v>1637.1522</v>
      </c>
      <c r="M290" s="44">
        <f t="shared" si="23"/>
        <v>0</v>
      </c>
      <c r="N290" s="45">
        <f t="shared" si="23"/>
        <v>1327.3354999999999</v>
      </c>
      <c r="O290" s="47">
        <f t="shared" si="24"/>
        <v>81.07587675721291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มหาวิทยาลัยเทคโนโลยีพระจอมเกล้าพระนครเหนือ</v>
      </c>
      <c r="C291" s="43">
        <f>IF(ISERROR(VLOOKUP($P291,[1]BN2_1!$A:$AC,3,0)),0,VLOOKUP($P291,[1]BN2_1!$A:$AC,3,0))</f>
        <v>1546.6650999999999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1153.8107334399999</v>
      </c>
      <c r="F291" s="48">
        <f t="shared" si="20"/>
        <v>74.599907468009718</v>
      </c>
      <c r="G291" s="43">
        <f>IF(ISERROR(VLOOKUP($P291,[1]BN2_1!$A:$AC,12,0)),0,VLOOKUP($P291,[1]BN2_1!$A:$AC,12,0))</f>
        <v>573.19680000000005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573.19680000000005</v>
      </c>
      <c r="J291" s="46">
        <f t="shared" si="21"/>
        <v>100</v>
      </c>
      <c r="K291" s="43">
        <f t="shared" si="22"/>
        <v>2119.8618999999999</v>
      </c>
      <c r="L291" s="44">
        <f>IF(ISERROR(VLOOKUP($P291,[1]BN2_1!$A:$U,21,0)),0,VLOOKUP($P291,[1]BN2_1!$A:$U,21,0))</f>
        <v>2119.8618999999999</v>
      </c>
      <c r="M291" s="44">
        <f t="shared" si="23"/>
        <v>0</v>
      </c>
      <c r="N291" s="45">
        <f t="shared" si="23"/>
        <v>1727.0075334399999</v>
      </c>
      <c r="O291" s="47">
        <f t="shared" si="24"/>
        <v>81.467926445585917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สำนักงานพัฒนาวิทยาศาสตร์และเทคโนโลยีแห่งชาติ</v>
      </c>
      <c r="C292" s="43">
        <f>IF(ISERROR(VLOOKUP($P292,[1]BN2_1!$A:$AC,3,0)),0,VLOOKUP($P292,[1]BN2_1!$A:$AC,3,0))</f>
        <v>2655.2944000000002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1991.4703999999999</v>
      </c>
      <c r="F292" s="48">
        <f t="shared" si="20"/>
        <v>74.999984935757027</v>
      </c>
      <c r="G292" s="43">
        <f>IF(ISERROR(VLOOKUP($P292,[1]BN2_1!$A:$AC,12,0)),0,VLOOKUP($P292,[1]BN2_1!$A:$AC,12,0))</f>
        <v>2526.3254000000002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2264.2833000000001</v>
      </c>
      <c r="J292" s="46">
        <f t="shared" si="21"/>
        <v>89.627539666901185</v>
      </c>
      <c r="K292" s="43">
        <f t="shared" si="22"/>
        <v>5181.6198000000004</v>
      </c>
      <c r="L292" s="44">
        <f>IF(ISERROR(VLOOKUP($P292,[1]BN2_1!$A:$U,21,0)),0,VLOOKUP($P292,[1]BN2_1!$A:$U,21,0))</f>
        <v>5181.6198000000004</v>
      </c>
      <c r="M292" s="44">
        <f t="shared" si="23"/>
        <v>0</v>
      </c>
      <c r="N292" s="45">
        <f t="shared" si="23"/>
        <v>4255.7537000000002</v>
      </c>
      <c r="O292" s="47">
        <f t="shared" si="24"/>
        <v>82.131724523671153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มหาวิทยาลัยแม่ฟ้าหลวง</v>
      </c>
      <c r="C293" s="43">
        <f>IF(ISERROR(VLOOKUP($P293,[1]BN2_1!$A:$AC,3,0)),0,VLOOKUP($P293,[1]BN2_1!$A:$AC,3,0))</f>
        <v>1205.9920999999999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904.49390000000005</v>
      </c>
      <c r="F293" s="48">
        <f t="shared" si="20"/>
        <v>74.999985489125521</v>
      </c>
      <c r="G293" s="43">
        <f>IF(ISERROR(VLOOKUP($P293,[1]BN2_1!$A:$AC,12,0)),0,VLOOKUP($P293,[1]BN2_1!$A:$AC,12,0))</f>
        <v>726.22540000000004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687.05039999999997</v>
      </c>
      <c r="J293" s="46">
        <f t="shared" si="21"/>
        <v>94.605669259158375</v>
      </c>
      <c r="K293" s="43">
        <f t="shared" si="22"/>
        <v>1932.2175</v>
      </c>
      <c r="L293" s="44">
        <f>IF(ISERROR(VLOOKUP($P293,[1]BN2_1!$A:$U,21,0)),0,VLOOKUP($P293,[1]BN2_1!$A:$U,21,0))</f>
        <v>1932.2175</v>
      </c>
      <c r="M293" s="44">
        <f t="shared" si="23"/>
        <v>0</v>
      </c>
      <c r="N293" s="45">
        <f t="shared" si="23"/>
        <v>1591.5443</v>
      </c>
      <c r="O293" s="47">
        <f t="shared" si="24"/>
        <v>82.368796473481893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มหาวิทยาลัยมหามกุฎราชวิทยาลัย</v>
      </c>
      <c r="C294" s="43">
        <f>IF(ISERROR(VLOOKUP($P294,[1]BN2_1!$A:$AC,3,0)),0,VLOOKUP($P294,[1]BN2_1!$A:$AC,3,0))</f>
        <v>571.43550000000005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428.57659999999998</v>
      </c>
      <c r="F294" s="48">
        <f t="shared" si="20"/>
        <v>74.999995625053046</v>
      </c>
      <c r="G294" s="43">
        <f>IF(ISERROR(VLOOKUP($P294,[1]BN2_1!$A:$AC,12,0)),0,VLOOKUP($P294,[1]BN2_1!$A:$AC,12,0))</f>
        <v>250.16569999999999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250.16569999999999</v>
      </c>
      <c r="J294" s="46">
        <f t="shared" si="21"/>
        <v>100</v>
      </c>
      <c r="K294" s="43">
        <f t="shared" si="22"/>
        <v>821.60120000000006</v>
      </c>
      <c r="L294" s="44">
        <f>IF(ISERROR(VLOOKUP($P294,[1]BN2_1!$A:$U,21,0)),0,VLOOKUP($P294,[1]BN2_1!$A:$U,21,0))</f>
        <v>821.60119999999995</v>
      </c>
      <c r="M294" s="44">
        <f t="shared" si="23"/>
        <v>0</v>
      </c>
      <c r="N294" s="45">
        <f t="shared" si="23"/>
        <v>678.7423</v>
      </c>
      <c r="O294" s="47">
        <f t="shared" si="24"/>
        <v>82.612135912167588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มหาวิทยาลัยพะเยา</v>
      </c>
      <c r="C295" s="43">
        <f>IF(ISERROR(VLOOKUP($P295,[1]BN2_1!$A:$AC,3,0)),0,VLOOKUP($P295,[1]BN2_1!$A:$AC,3,0))</f>
        <v>803.4248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602.56949999999995</v>
      </c>
      <c r="F295" s="48">
        <f t="shared" si="20"/>
        <v>75.000112020440497</v>
      </c>
      <c r="G295" s="43">
        <f>IF(ISERROR(VLOOKUP($P295,[1]BN2_1!$A:$AC,12,0)),0,VLOOKUP($P295,[1]BN2_1!$A:$AC,12,0))</f>
        <v>435.52289999999999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427.02289999999999</v>
      </c>
      <c r="J295" s="46">
        <f t="shared" si="21"/>
        <v>98.048323061772408</v>
      </c>
      <c r="K295" s="43">
        <f t="shared" si="22"/>
        <v>1238.9476999999999</v>
      </c>
      <c r="L295" s="44">
        <f>IF(ISERROR(VLOOKUP($P295,[1]BN2_1!$A:$U,21,0)),0,VLOOKUP($P295,[1]BN2_1!$A:$U,21,0))</f>
        <v>1238.9476999999999</v>
      </c>
      <c r="M295" s="44">
        <f t="shared" si="23"/>
        <v>0</v>
      </c>
      <c r="N295" s="45">
        <f t="shared" si="23"/>
        <v>1029.5924</v>
      </c>
      <c r="O295" s="47">
        <f t="shared" si="24"/>
        <v>83.102168073761305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สถาบันเทคโนโลยีป้องกันประเทศ</v>
      </c>
      <c r="C296" s="43">
        <f>IF(ISERROR(VLOOKUP($P296,[1]BN2_1!$A:$AC,3,0)),0,VLOOKUP($P296,[1]BN2_1!$A:$AC,3,0))</f>
        <v>566.12879999999996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423.99930000000001</v>
      </c>
      <c r="F296" s="48">
        <f t="shared" si="20"/>
        <v>74.894493973809489</v>
      </c>
      <c r="G296" s="43">
        <f>IF(ISERROR(VLOOKUP($P296,[1]BN2_1!$A:$AC,12,0)),0,VLOOKUP($P296,[1]BN2_1!$A:$AC,12,0))</f>
        <v>279.88760000000002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279.88760000000002</v>
      </c>
      <c r="J296" s="46">
        <f t="shared" si="21"/>
        <v>100</v>
      </c>
      <c r="K296" s="43">
        <f t="shared" si="22"/>
        <v>846.01639999999998</v>
      </c>
      <c r="L296" s="44">
        <f>IF(ISERROR(VLOOKUP($P296,[1]BN2_1!$A:$U,21,0)),0,VLOOKUP($P296,[1]BN2_1!$A:$U,21,0))</f>
        <v>846.01639999999998</v>
      </c>
      <c r="M296" s="44">
        <f t="shared" si="23"/>
        <v>0</v>
      </c>
      <c r="N296" s="45">
        <f t="shared" si="23"/>
        <v>703.88689999999997</v>
      </c>
      <c r="O296" s="47">
        <f t="shared" si="24"/>
        <v>83.20014836591821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สถาบันการแพทย์ฉุกเฉินแห่งชาติ</v>
      </c>
      <c r="C297" s="43">
        <f>IF(ISERROR(VLOOKUP($P297,[1]BN2_1!$A:$AC,3,0)),0,VLOOKUP($P297,[1]BN2_1!$A:$AC,3,0))</f>
        <v>102.0517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75.611000000000004</v>
      </c>
      <c r="F297" s="48">
        <f t="shared" si="20"/>
        <v>74.090877467009378</v>
      </c>
      <c r="G297" s="43">
        <f>IF(ISERROR(VLOOKUP($P297,[1]BN2_1!$A:$AC,12,0)),0,VLOOKUP($P297,[1]BN2_1!$A:$AC,12,0))</f>
        <v>57.2502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57.2502</v>
      </c>
      <c r="J297" s="46">
        <f t="shared" si="21"/>
        <v>100</v>
      </c>
      <c r="K297" s="43">
        <f t="shared" si="22"/>
        <v>159.30189999999999</v>
      </c>
      <c r="L297" s="44">
        <f>IF(ISERROR(VLOOKUP($P297,[1]BN2_1!$A:$U,21,0)),0,VLOOKUP($P297,[1]BN2_1!$A:$U,21,0))</f>
        <v>159.30189999999999</v>
      </c>
      <c r="M297" s="44">
        <f t="shared" si="23"/>
        <v>0</v>
      </c>
      <c r="N297" s="45">
        <f t="shared" si="23"/>
        <v>132.8612</v>
      </c>
      <c r="O297" s="47">
        <f t="shared" si="24"/>
        <v>83.402143979450344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สถาบันวิจัยแสงซินโครตรอน (องค์การมหาชน)</v>
      </c>
      <c r="C298" s="43">
        <f>IF(ISERROR(VLOOKUP($P298,[1]BN2_1!$A:$AC,3,0)),0,VLOOKUP($P298,[1]BN2_1!$A:$AC,3,0))</f>
        <v>217.66980000000001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163.25210000000001</v>
      </c>
      <c r="F298" s="48">
        <f t="shared" si="20"/>
        <v>74.999885147135714</v>
      </c>
      <c r="G298" s="43">
        <f>IF(ISERROR(VLOOKUP($P298,[1]BN2_1!$A:$AC,12,0)),0,VLOOKUP($P298,[1]BN2_1!$A:$AC,12,0))</f>
        <v>154.2124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154.2124</v>
      </c>
      <c r="J298" s="46">
        <f t="shared" si="21"/>
        <v>100</v>
      </c>
      <c r="K298" s="43">
        <f t="shared" si="22"/>
        <v>371.88220000000001</v>
      </c>
      <c r="L298" s="44">
        <f>IF(ISERROR(VLOOKUP($P298,[1]BN2_1!$A:$U,21,0)),0,VLOOKUP($P298,[1]BN2_1!$A:$U,21,0))</f>
        <v>371.88220000000001</v>
      </c>
      <c r="M298" s="44">
        <f t="shared" si="23"/>
        <v>0</v>
      </c>
      <c r="N298" s="45">
        <f t="shared" si="23"/>
        <v>317.46450000000004</v>
      </c>
      <c r="O298" s="47">
        <f t="shared" si="24"/>
        <v>85.366952223042674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กรมธนารักษ์</v>
      </c>
      <c r="C299" s="43">
        <f>IF(ISERROR(VLOOKUP($P299,[1]BN2_1!$A:$AC,3,0)),0,VLOOKUP($P299,[1]BN2_1!$A:$AC,3,0))</f>
        <v>3550.8618980000001</v>
      </c>
      <c r="D299" s="44">
        <f>IF(ISERROR(VLOOKUP($P299,[1]BN2_1!$A:$AC,7,0)),0,VLOOKUP($P299,[1]BN2_1!$A:$AC,7,0))</f>
        <v>58.63783214</v>
      </c>
      <c r="E299" s="44">
        <f>IF(ISERROR(VLOOKUP($P299,[1]BN2_1!$A:$AC,8,0)),0,VLOOKUP($P299,[1]BN2_1!$A:$AC,8,0))</f>
        <v>3166.4088671700001</v>
      </c>
      <c r="F299" s="48">
        <f t="shared" si="20"/>
        <v>89.172965835518951</v>
      </c>
      <c r="G299" s="43">
        <f>IF(ISERROR(VLOOKUP($P299,[1]BN2_1!$A:$AC,12,0)),0,VLOOKUP($P299,[1]BN2_1!$A:$AC,12,0))</f>
        <v>189.626002</v>
      </c>
      <c r="H299" s="44">
        <f>IF(ISERROR(VLOOKUP($P299,[1]BN2_1!$A:$AC,16,0)),0,VLOOKUP($P299,[1]BN2_1!$A:$AC,16,0))</f>
        <v>127.435146</v>
      </c>
      <c r="I299" s="45">
        <f>IF(ISERROR(VLOOKUP($P299,[1]BN2_1!$A:$AC,17,0)),0,VLOOKUP($P299,[1]BN2_1!$A:$AC,17,0))</f>
        <v>42.190855999999997</v>
      </c>
      <c r="J299" s="46">
        <f t="shared" si="21"/>
        <v>22.249509853611741</v>
      </c>
      <c r="K299" s="43">
        <f t="shared" si="22"/>
        <v>3740.4879000000001</v>
      </c>
      <c r="L299" s="44">
        <f>IF(ISERROR(VLOOKUP($P299,[1]BN2_1!$A:$U,21,0)),0,VLOOKUP($P299,[1]BN2_1!$A:$U,21,0))</f>
        <v>3740.4879000000001</v>
      </c>
      <c r="M299" s="44">
        <f t="shared" si="23"/>
        <v>186.07297814</v>
      </c>
      <c r="N299" s="45">
        <f t="shared" si="23"/>
        <v>3208.5997231700003</v>
      </c>
      <c r="O299" s="47">
        <f t="shared" si="24"/>
        <v>85.780246025391506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สำนักงานพัฒนาธุรกรรมทางอิเล็กทรอนิกส์</v>
      </c>
      <c r="C300" s="43">
        <f>IF(ISERROR(VLOOKUP($P300,[1]BN2_1!$A:$AC,3,0)),0,VLOOKUP($P300,[1]BN2_1!$A:$AC,3,0))</f>
        <v>389.18490000000003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291.88869999999997</v>
      </c>
      <c r="F300" s="48">
        <f t="shared" si="20"/>
        <v>75.000006423681896</v>
      </c>
      <c r="G300" s="43">
        <f>IF(ISERROR(VLOOKUP($P300,[1]BN2_1!$A:$AC,12,0)),0,VLOOKUP($P300,[1]BN2_1!$A:$AC,12,0))</f>
        <v>331.47089999999997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331.47089999999997</v>
      </c>
      <c r="J300" s="46">
        <f t="shared" si="21"/>
        <v>100</v>
      </c>
      <c r="K300" s="43">
        <f t="shared" si="22"/>
        <v>720.6558</v>
      </c>
      <c r="L300" s="44">
        <f>IF(ISERROR(VLOOKUP($P300,[1]BN2_1!$A:$U,21,0)),0,VLOOKUP($P300,[1]BN2_1!$A:$U,21,0))</f>
        <v>720.6558</v>
      </c>
      <c r="M300" s="44">
        <f t="shared" si="23"/>
        <v>0</v>
      </c>
      <c r="N300" s="45">
        <f t="shared" si="23"/>
        <v>623.3596</v>
      </c>
      <c r="O300" s="47">
        <f t="shared" si="24"/>
        <v>86.49893610791726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มหาวิทยาลัยวลัยลักษณ์</v>
      </c>
      <c r="C301" s="43">
        <f>IF(ISERROR(VLOOKUP($P301,[1]BN2_1!$A:$AC,3,0)),0,VLOOKUP($P301,[1]BN2_1!$A:$AC,3,0))</f>
        <v>824.89859999999999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618.34870000000001</v>
      </c>
      <c r="F301" s="48">
        <f t="shared" si="20"/>
        <v>74.96057091138232</v>
      </c>
      <c r="G301" s="43">
        <f>IF(ISERROR(VLOOKUP($P301,[1]BN2_1!$A:$AC,12,0)),0,VLOOKUP($P301,[1]BN2_1!$A:$AC,12,0))</f>
        <v>940.2346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926.89120000000003</v>
      </c>
      <c r="J301" s="46">
        <f t="shared" si="21"/>
        <v>98.580843546919041</v>
      </c>
      <c r="K301" s="43">
        <f t="shared" si="22"/>
        <v>1765.1332</v>
      </c>
      <c r="L301" s="44">
        <f>IF(ISERROR(VLOOKUP($P301,[1]BN2_1!$A:$U,21,0)),0,VLOOKUP($P301,[1]BN2_1!$A:$U,21,0))</f>
        <v>1765.1332</v>
      </c>
      <c r="M301" s="44">
        <f t="shared" si="23"/>
        <v>0</v>
      </c>
      <c r="N301" s="45">
        <f t="shared" si="23"/>
        <v>1545.2399</v>
      </c>
      <c r="O301" s="47">
        <f t="shared" si="24"/>
        <v>87.542396233893285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สถาบันพัฒนาองค์กรชุมชน</v>
      </c>
      <c r="C302" s="43">
        <f>IF(ISERROR(VLOOKUP($P302,[1]BN2_1!$A:$AC,3,0)),0,VLOOKUP($P302,[1]BN2_1!$A:$AC,3,0))</f>
        <v>856.90120000000002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642.67579999999998</v>
      </c>
      <c r="F302" s="48">
        <f t="shared" si="20"/>
        <v>74.99998833004318</v>
      </c>
      <c r="G302" s="43">
        <f>IF(ISERROR(VLOOKUP($P302,[1]BN2_1!$A:$AC,12,0)),0,VLOOKUP($P302,[1]BN2_1!$A:$AC,12,0))</f>
        <v>894.26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894.26</v>
      </c>
      <c r="J302" s="46">
        <f t="shared" si="21"/>
        <v>100</v>
      </c>
      <c r="K302" s="43">
        <f t="shared" si="22"/>
        <v>1751.1612</v>
      </c>
      <c r="L302" s="44">
        <f>IF(ISERROR(VLOOKUP($P302,[1]BN2_1!$A:$U,21,0)),0,VLOOKUP($P302,[1]BN2_1!$A:$U,21,0))</f>
        <v>1751.1612</v>
      </c>
      <c r="M302" s="44">
        <f t="shared" si="23"/>
        <v>0</v>
      </c>
      <c r="N302" s="45">
        <f t="shared" si="23"/>
        <v>1536.9358</v>
      </c>
      <c r="O302" s="47">
        <f t="shared" si="24"/>
        <v>87.766665912881109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สำนักงานพัฒนาเทคโนโลยีอวกาศและภูมิสารสนเทศ (องค์การมหาชน)</v>
      </c>
      <c r="C303" s="43">
        <f>IF(ISERROR(VLOOKUP($P303,[1]BN2_1!$A:$AC,3,0)),0,VLOOKUP($P303,[1]BN2_1!$A:$AC,3,0))</f>
        <v>340.72019999999998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255.53989999999999</v>
      </c>
      <c r="F303" s="48">
        <f t="shared" si="20"/>
        <v>74.9999266260116</v>
      </c>
      <c r="G303" s="43">
        <f>IF(ISERROR(VLOOKUP($P303,[1]BN2_1!$A:$AC,12,0)),0,VLOOKUP($P303,[1]BN2_1!$A:$AC,12,0))</f>
        <v>2020.002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1848.0788</v>
      </c>
      <c r="J303" s="46">
        <f t="shared" si="21"/>
        <v>91.488958921822842</v>
      </c>
      <c r="K303" s="43">
        <f t="shared" si="22"/>
        <v>2360.7222000000002</v>
      </c>
      <c r="L303" s="44">
        <f>IF(ISERROR(VLOOKUP($P303,[1]BN2_1!$A:$U,21,0)),0,VLOOKUP($P303,[1]BN2_1!$A:$U,21,0))</f>
        <v>2360.7222000000002</v>
      </c>
      <c r="M303" s="44">
        <f t="shared" si="23"/>
        <v>0</v>
      </c>
      <c r="N303" s="45">
        <f t="shared" si="23"/>
        <v>2103.6187</v>
      </c>
      <c r="O303" s="47">
        <f t="shared" si="24"/>
        <v>89.109116693188213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สำนักงานพิพิธภัณฑ์เกษตรเฉลิมพระเกียรติ</v>
      </c>
      <c r="C304" s="43">
        <f>IF(ISERROR(VLOOKUP($P304,[1]BN2_1!$A:$AC,3,0)),0,VLOOKUP($P304,[1]BN2_1!$A:$AC,3,0))</f>
        <v>106.3766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79.768600000000006</v>
      </c>
      <c r="F304" s="48">
        <f t="shared" si="20"/>
        <v>74.986980219333958</v>
      </c>
      <c r="G304" s="43">
        <f>IF(ISERROR(VLOOKUP($P304,[1]BN2_1!$A:$AC,12,0)),0,VLOOKUP($P304,[1]BN2_1!$A:$AC,12,0))</f>
        <v>138.06219999999999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138.06219999999999</v>
      </c>
      <c r="J304" s="46">
        <f t="shared" si="21"/>
        <v>100</v>
      </c>
      <c r="K304" s="43">
        <f t="shared" si="22"/>
        <v>244.43879999999999</v>
      </c>
      <c r="L304" s="44">
        <f>IF(ISERROR(VLOOKUP($P304,[1]BN2_1!$A:$U,21,0)),0,VLOOKUP($P304,[1]BN2_1!$A:$U,21,0))</f>
        <v>244.43879999999999</v>
      </c>
      <c r="M304" s="44">
        <f t="shared" si="23"/>
        <v>0</v>
      </c>
      <c r="N304" s="45">
        <f t="shared" si="23"/>
        <v>217.83080000000001</v>
      </c>
      <c r="O304" s="47">
        <f t="shared" si="24"/>
        <v>89.114657738460508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สถาบันวิจัยดาราศาสตร์แห่งชาติ (องค์การมหาชน)</v>
      </c>
      <c r="C305" s="43">
        <f>IF(ISERROR(VLOOKUP($P305,[1]BN2_1!$A:$AC,3,0)),0,VLOOKUP($P305,[1]BN2_1!$A:$AC,3,0))</f>
        <v>242.7645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187.6831</v>
      </c>
      <c r="F305" s="48">
        <f t="shared" si="20"/>
        <v>77.310768254831331</v>
      </c>
      <c r="G305" s="43">
        <f>IF(ISERROR(VLOOKUP($P305,[1]BN2_1!$A:$AC,12,0)),0,VLOOKUP($P305,[1]BN2_1!$A:$AC,12,0))</f>
        <v>333.40809999999999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327.58569999999997</v>
      </c>
      <c r="J305" s="46">
        <f t="shared" si="21"/>
        <v>98.253671701437355</v>
      </c>
      <c r="K305" s="43">
        <f t="shared" si="22"/>
        <v>576.17259999999999</v>
      </c>
      <c r="L305" s="44">
        <f>IF(ISERROR(VLOOKUP($P305,[1]BN2_1!$A:$U,21,0)),0,VLOOKUP($P305,[1]BN2_1!$A:$U,21,0))</f>
        <v>576.17259999999999</v>
      </c>
      <c r="M305" s="44">
        <f t="shared" si="23"/>
        <v>0</v>
      </c>
      <c r="N305" s="45">
        <f t="shared" si="23"/>
        <v>515.26879999999994</v>
      </c>
      <c r="O305" s="47">
        <f t="shared" si="24"/>
        <v>89.429591063511168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1658925.5717735994</v>
      </c>
      <c r="D308" s="52">
        <f>SUM(D6:D307)</f>
        <v>19099.77474696999</v>
      </c>
      <c r="E308" s="53">
        <f>SUM(E6:E307)</f>
        <v>1071063.9194066206</v>
      </c>
      <c r="F308" s="54">
        <f t="shared" si="20"/>
        <v>64.56371145460848</v>
      </c>
      <c r="G308" s="52">
        <f>SUM(G6:G307)</f>
        <v>535978.43722639943</v>
      </c>
      <c r="H308" s="52">
        <f>SUM(H6:H307)</f>
        <v>162457.88893004996</v>
      </c>
      <c r="I308" s="53">
        <f>SUM(I6:I307)</f>
        <v>202414.08928712999</v>
      </c>
      <c r="J308" s="54">
        <f t="shared" si="21"/>
        <v>37.765341892220469</v>
      </c>
      <c r="K308" s="55">
        <f>SUM(K6:K307)</f>
        <v>2194904.0090000001</v>
      </c>
      <c r="L308" s="52">
        <f>SUM(L6:L307)</f>
        <v>2194904.0090000001</v>
      </c>
      <c r="M308" s="53">
        <f>SUM(M6:M307)</f>
        <v>181557.66367701994</v>
      </c>
      <c r="N308" s="54">
        <f>SUM(N6:N307)</f>
        <v>1273478.0086937493</v>
      </c>
      <c r="O308" s="56">
        <f t="shared" si="24"/>
        <v>58.019758653315634</v>
      </c>
      <c r="P308" s="41"/>
      <c r="Q308" s="41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1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1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1"/>
      <c r="R311" s="20"/>
    </row>
    <row r="312" spans="1:18" ht="21">
      <c r="A312" s="62"/>
      <c r="B312" s="58" t="str">
        <f>'[1]2. กระทรวง'!B35</f>
        <v>ข้อมูล ณ วันที่ 21 พฤษภาคม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1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1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1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1"/>
      <c r="R315" s="20"/>
    </row>
    <row r="316" spans="1:18">
      <c r="N316" s="5"/>
      <c r="P316" s="41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ศิโรรัตน์ เหมพิสุทธิ์</dc:creator>
  <cp:lastModifiedBy>ศิโรรัตน์ เหมพิสุทธิ์</cp:lastModifiedBy>
  <dcterms:created xsi:type="dcterms:W3CDTF">2021-05-24T07:52:36Z</dcterms:created>
  <dcterms:modified xsi:type="dcterms:W3CDTF">2021-05-24T07:53:50Z</dcterms:modified>
</cp:coreProperties>
</file>